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okumenty 1\2 - Obce\3 - Krašlovice - obec\Rozpočet\r. 2026\"/>
    </mc:Choice>
  </mc:AlternateContent>
  <xr:revisionPtr revIDLastSave="0" documentId="13_ncr:1_{44262E8F-7ABC-4E8E-B3C6-3F9109F4AE7B}" xr6:coauthVersionLast="47" xr6:coauthVersionMax="47" xr10:uidLastSave="{00000000-0000-0000-0000-000000000000}"/>
  <bookViews>
    <workbookView xWindow="7185" yWindow="240" windowWidth="20190" windowHeight="14250" xr2:uid="{E1F15136-BD79-401B-B29A-8D4EF2DB0F5E}"/>
  </bookViews>
  <sheets>
    <sheet name="rozpočtové opatření" sheetId="3" r:id="rId1"/>
    <sheet name="Část I" sheetId="1" r:id="rId2"/>
    <sheet name="Část II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" l="1"/>
  <c r="F22" i="3"/>
  <c r="F24" i="3"/>
  <c r="F26" i="3"/>
  <c r="F28" i="3"/>
  <c r="F29" i="3"/>
  <c r="G37" i="3"/>
  <c r="D48" i="3"/>
  <c r="L42" i="1" l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41" i="1"/>
</calcChain>
</file>

<file path=xl/sharedStrings.xml><?xml version="1.0" encoding="utf-8"?>
<sst xmlns="http://schemas.openxmlformats.org/spreadsheetml/2006/main" count="338" uniqueCount="188">
  <si>
    <t>Položka</t>
  </si>
  <si>
    <t>Paragraf</t>
  </si>
  <si>
    <t>Prostorová jednotka</t>
  </si>
  <si>
    <t>Nástroj</t>
  </si>
  <si>
    <t>Identifikátor partnera</t>
  </si>
  <si>
    <t>Mimořádná událost</t>
  </si>
  <si>
    <t xml:space="preserve">Účelový znak </t>
  </si>
  <si>
    <t>Číslo řádku</t>
  </si>
  <si>
    <t>Název syntetického účtu</t>
  </si>
  <si>
    <t>Číslo SÚ</t>
  </si>
  <si>
    <t>Počáteční stav 1.1.</t>
  </si>
  <si>
    <t>Konečný stav</t>
  </si>
  <si>
    <t>Změna</t>
  </si>
  <si>
    <t>r</t>
  </si>
  <si>
    <t>text</t>
  </si>
  <si>
    <t>SÚ</t>
  </si>
  <si>
    <t>Část II. -  Stavy a změny stavů na bankovních účtech</t>
  </si>
  <si>
    <t>Osoba odpovědná za údaje o skutečnosti:</t>
  </si>
  <si>
    <t xml:space="preserve">Osoba odpovědná za údaje o rozpočtu a jeho rozpisu: </t>
  </si>
  <si>
    <t>jméno a příjmení</t>
  </si>
  <si>
    <t xml:space="preserve">telefonní číslo </t>
  </si>
  <si>
    <t>e-amil</t>
  </si>
  <si>
    <t xml:space="preserve">Výkaz pro hodnocení plnění rozpočtu územních samosprávných celků a dobrovolných svazků obcí </t>
  </si>
  <si>
    <t>sestavený k</t>
  </si>
  <si>
    <t>Rok</t>
  </si>
  <si>
    <t>IČO</t>
  </si>
  <si>
    <t>Rozpis schváleného rozpočtu</t>
  </si>
  <si>
    <t>Rozpis rozpočtu po změnách</t>
  </si>
  <si>
    <t>Výsledek od počátku roku</t>
  </si>
  <si>
    <t>a</t>
  </si>
  <si>
    <t>b</t>
  </si>
  <si>
    <t>c</t>
  </si>
  <si>
    <t>d</t>
  </si>
  <si>
    <t>e</t>
  </si>
  <si>
    <t>f</t>
  </si>
  <si>
    <t>g</t>
  </si>
  <si>
    <t>Část I. - Příjmy, výdaje a financování</t>
  </si>
  <si>
    <t>FIN 2-12 M</t>
  </si>
  <si>
    <t>(v Kč na dvě desetinná místa)</t>
  </si>
  <si>
    <t>Název a sídlo účetní jednotky:</t>
  </si>
  <si>
    <t>Sestavený k:</t>
  </si>
  <si>
    <t>Měsíc</t>
  </si>
  <si>
    <t>Ministerstvo financí</t>
  </si>
  <si>
    <t>Licence:</t>
  </si>
  <si>
    <t>W2C7</t>
  </si>
  <si>
    <t>16022026</t>
  </si>
  <si>
    <t>1</t>
  </si>
  <si>
    <t>2026</t>
  </si>
  <si>
    <t>Obec Krašlovice</t>
  </si>
  <si>
    <t>43</t>
  </si>
  <si>
    <t>38901</t>
  </si>
  <si>
    <t>Krašlovice</t>
  </si>
  <si>
    <t>00667595</t>
  </si>
  <si>
    <t>I. PŘÍJMY</t>
  </si>
  <si>
    <t>0000</t>
  </si>
  <si>
    <t>1111</t>
  </si>
  <si>
    <t>1112</t>
  </si>
  <si>
    <t>1113</t>
  </si>
  <si>
    <t>1121</t>
  </si>
  <si>
    <t>1211</t>
  </si>
  <si>
    <t>1341</t>
  </si>
  <si>
    <t>1345</t>
  </si>
  <si>
    <t>1361</t>
  </si>
  <si>
    <t>1386</t>
  </si>
  <si>
    <t>1387</t>
  </si>
  <si>
    <t>1511</t>
  </si>
  <si>
    <t>4112</t>
  </si>
  <si>
    <t>0070890650</t>
  </si>
  <si>
    <t>1031</t>
  </si>
  <si>
    <t>2132</t>
  </si>
  <si>
    <t>1032</t>
  </si>
  <si>
    <t>2111</t>
  </si>
  <si>
    <t>2310</t>
  </si>
  <si>
    <t>3613</t>
  </si>
  <si>
    <t>3639</t>
  </si>
  <si>
    <t>2131</t>
  </si>
  <si>
    <t>3722</t>
  </si>
  <si>
    <t>2112</t>
  </si>
  <si>
    <t>3729</t>
  </si>
  <si>
    <t>6310</t>
  </si>
  <si>
    <t>2141</t>
  </si>
  <si>
    <t>I. VÝDAJE</t>
  </si>
  <si>
    <t>5021</t>
  </si>
  <si>
    <t>5139</t>
  </si>
  <si>
    <t>5163</t>
  </si>
  <si>
    <t>5169</t>
  </si>
  <si>
    <t>5213</t>
  </si>
  <si>
    <t>2212</t>
  </si>
  <si>
    <t>5171</t>
  </si>
  <si>
    <t>2219</t>
  </si>
  <si>
    <t>5151</t>
  </si>
  <si>
    <t>5162</t>
  </si>
  <si>
    <t>2321</t>
  </si>
  <si>
    <t>3314</t>
  </si>
  <si>
    <t>5136</t>
  </si>
  <si>
    <t>5161</t>
  </si>
  <si>
    <t>3329</t>
  </si>
  <si>
    <t>3399</t>
  </si>
  <si>
    <t>5175</t>
  </si>
  <si>
    <t>5194</t>
  </si>
  <si>
    <t>5492</t>
  </si>
  <si>
    <t>3421</t>
  </si>
  <si>
    <t>3612</t>
  </si>
  <si>
    <t>5154</t>
  </si>
  <si>
    <t>3631</t>
  </si>
  <si>
    <t>5329</t>
  </si>
  <si>
    <t>0069109541</t>
  </si>
  <si>
    <t>5138</t>
  </si>
  <si>
    <t>3723</t>
  </si>
  <si>
    <t>3745</t>
  </si>
  <si>
    <t>5137</t>
  </si>
  <si>
    <t>5156</t>
  </si>
  <si>
    <t>4350</t>
  </si>
  <si>
    <t>5339</t>
  </si>
  <si>
    <t>0000666319</t>
  </si>
  <si>
    <t>5903</t>
  </si>
  <si>
    <t>5512</t>
  </si>
  <si>
    <t>5019</t>
  </si>
  <si>
    <t>5132</t>
  </si>
  <si>
    <t>5222</t>
  </si>
  <si>
    <t>6112</t>
  </si>
  <si>
    <t>5023</t>
  </si>
  <si>
    <t>5032</t>
  </si>
  <si>
    <t>5039</t>
  </si>
  <si>
    <t>6171</t>
  </si>
  <si>
    <t>5038</t>
  </si>
  <si>
    <t>5164</t>
  </si>
  <si>
    <t>5167</t>
  </si>
  <si>
    <t>5172</t>
  </si>
  <si>
    <t>5179</t>
  </si>
  <si>
    <t>5182</t>
  </si>
  <si>
    <t>5321</t>
  </si>
  <si>
    <t>5365</t>
  </si>
  <si>
    <t>6320</t>
  </si>
  <si>
    <t>I. FINANCOVÁNÍ</t>
  </si>
  <si>
    <t>8115</t>
  </si>
  <si>
    <t>Obec Krašlovice               6041</t>
  </si>
  <si>
    <t>Termínované vklady dlouhodobé</t>
  </si>
  <si>
    <t>068</t>
  </si>
  <si>
    <t>2</t>
  </si>
  <si>
    <t>Základní běžný účet ÚSC</t>
  </si>
  <si>
    <t>231</t>
  </si>
  <si>
    <t>3</t>
  </si>
  <si>
    <t>Běžné účty fondů ÚSC</t>
  </si>
  <si>
    <t>236</t>
  </si>
  <si>
    <t>4</t>
  </si>
  <si>
    <t>Běžný účet</t>
  </si>
  <si>
    <t>241</t>
  </si>
  <si>
    <t>5</t>
  </si>
  <si>
    <t>Termínované vklady krátkodobé</t>
  </si>
  <si>
    <t>244</t>
  </si>
  <si>
    <t>6</t>
  </si>
  <si>
    <t>Jiné běžné účty</t>
  </si>
  <si>
    <t>245</t>
  </si>
  <si>
    <t>7</t>
  </si>
  <si>
    <t>Pokladna</t>
  </si>
  <si>
    <t>261</t>
  </si>
  <si>
    <t>8</t>
  </si>
  <si>
    <t>v tom: pokladna v režimu oddělených pokladen</t>
  </si>
  <si>
    <t>-</t>
  </si>
  <si>
    <t>Eva Vovesná</t>
  </si>
  <si>
    <t>739613765</t>
  </si>
  <si>
    <t>eva.vovesna@seznam.cz</t>
  </si>
  <si>
    <t>zveřejněno na internetu:</t>
  </si>
  <si>
    <t>schváleno ZO:</t>
  </si>
  <si>
    <t xml:space="preserve">   starosta obce</t>
  </si>
  <si>
    <t xml:space="preserve">  Josef Schwarz</t>
  </si>
  <si>
    <t>Celkem</t>
  </si>
  <si>
    <t>ost.transfery</t>
  </si>
  <si>
    <t>elektrická energie</t>
  </si>
  <si>
    <t>Komunální služby a územní rozvoj</t>
  </si>
  <si>
    <t>el.energie</t>
  </si>
  <si>
    <t>Veřejné osvětlení</t>
  </si>
  <si>
    <t>materiál</t>
  </si>
  <si>
    <t>Nebytové hospodářství</t>
  </si>
  <si>
    <t>přenos dat</t>
  </si>
  <si>
    <t>Pitná voda</t>
  </si>
  <si>
    <t>úprava</t>
  </si>
  <si>
    <t>zbývá</t>
  </si>
  <si>
    <t>skutečnost</t>
  </si>
  <si>
    <t>rozpočet</t>
  </si>
  <si>
    <t>Pol</t>
  </si>
  <si>
    <t>OdPa</t>
  </si>
  <si>
    <t>Výdaje</t>
  </si>
  <si>
    <t xml:space="preserve"> </t>
  </si>
  <si>
    <t>Bez ODPA</t>
  </si>
  <si>
    <t>Příjmy</t>
  </si>
  <si>
    <t xml:space="preserve">     Rozpočtové opatření č.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</si>
</sst>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8"/>
      <name val="Arial CE"/>
      <charset val="238"/>
    </font>
    <font>
      <sz val="10"/>
      <name val="Arial CE"/>
      <charset val="238"/>
    </font>
    <font>
      <b/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i/>
      <sz val="9"/>
      <name val="Arial CE"/>
      <charset val="238"/>
    </font>
    <font>
      <b/>
      <i/>
      <sz val="10"/>
      <name val="Arial CE"/>
      <charset val="238"/>
    </font>
    <font>
      <b/>
      <sz val="26"/>
      <name val="Monotype Corsiva"/>
      <family val="4"/>
      <charset val="238"/>
    </font>
    <font>
      <b/>
      <sz val="12"/>
      <name val="Arial CE"/>
      <family val="2"/>
      <charset val="238"/>
    </font>
    <font>
      <b/>
      <sz val="11"/>
      <name val="Arial CE"/>
      <charset val="238"/>
    </font>
    <font>
      <b/>
      <sz val="22"/>
      <name val="Monotype Corsiva"/>
      <family val="4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3" fillId="0" borderId="8" xfId="0" applyFont="1" applyBorder="1"/>
    <xf numFmtId="0" fontId="1" fillId="0" borderId="8" xfId="0" applyFont="1" applyBorder="1"/>
    <xf numFmtId="0" fontId="2" fillId="0" borderId="7" xfId="0" applyFont="1" applyBorder="1"/>
    <xf numFmtId="0" fontId="0" fillId="0" borderId="9" xfId="0" applyBorder="1"/>
    <xf numFmtId="0" fontId="1" fillId="0" borderId="10" xfId="0" applyFont="1" applyBorder="1"/>
    <xf numFmtId="0" fontId="1" fillId="0" borderId="11" xfId="0" applyFont="1" applyBorder="1"/>
    <xf numFmtId="0" fontId="0" fillId="0" borderId="0" xfId="0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 indent="1"/>
    </xf>
    <xf numFmtId="4" fontId="0" fillId="0" borderId="0" xfId="0" applyNumberFormat="1"/>
    <xf numFmtId="0" fontId="9" fillId="0" borderId="0" xfId="1"/>
    <xf numFmtId="49" fontId="10" fillId="0" borderId="0" xfId="1" applyNumberFormat="1" applyFont="1"/>
    <xf numFmtId="4" fontId="11" fillId="0" borderId="0" xfId="1" applyNumberFormat="1" applyFont="1"/>
    <xf numFmtId="4" fontId="10" fillId="0" borderId="0" xfId="1" applyNumberFormat="1" applyFont="1" applyAlignment="1">
      <alignment horizontal="left"/>
    </xf>
    <xf numFmtId="4" fontId="9" fillId="0" borderId="0" xfId="1" applyNumberFormat="1"/>
    <xf numFmtId="14" fontId="9" fillId="0" borderId="0" xfId="1" applyNumberFormat="1"/>
    <xf numFmtId="0" fontId="12" fillId="0" borderId="0" xfId="1" applyFont="1"/>
    <xf numFmtId="4" fontId="12" fillId="0" borderId="0" xfId="1" applyNumberFormat="1" applyFont="1"/>
    <xf numFmtId="4" fontId="13" fillId="0" borderId="0" xfId="1" applyNumberFormat="1" applyFont="1"/>
    <xf numFmtId="4" fontId="11" fillId="0" borderId="0" xfId="1" applyNumberFormat="1" applyFont="1" applyAlignment="1">
      <alignment horizontal="left"/>
    </xf>
    <xf numFmtId="0" fontId="11" fillId="0" borderId="0" xfId="1" applyFont="1"/>
    <xf numFmtId="4" fontId="14" fillId="0" borderId="0" xfId="1" applyNumberFormat="1" applyFont="1" applyAlignment="1">
      <alignment horizontal="center"/>
    </xf>
    <xf numFmtId="0" fontId="10" fillId="0" borderId="0" xfId="1" applyFont="1"/>
    <xf numFmtId="4" fontId="15" fillId="0" borderId="0" xfId="1" applyNumberFormat="1" applyFont="1" applyAlignment="1">
      <alignment horizontal="left"/>
    </xf>
    <xf numFmtId="0" fontId="16" fillId="0" borderId="0" xfId="1" applyFont="1"/>
    <xf numFmtId="4" fontId="16" fillId="0" borderId="0" xfId="1" applyNumberFormat="1" applyFont="1"/>
    <xf numFmtId="0" fontId="17" fillId="0" borderId="0" xfId="1" applyFont="1"/>
    <xf numFmtId="0" fontId="18" fillId="0" borderId="0" xfId="1" applyFont="1"/>
    <xf numFmtId="4" fontId="19" fillId="0" borderId="0" xfId="1" applyNumberFormat="1" applyFont="1" applyAlignment="1">
      <alignment horizontal="left"/>
    </xf>
    <xf numFmtId="0" fontId="14" fillId="0" borderId="0" xfId="1" applyFont="1"/>
    <xf numFmtId="49" fontId="11" fillId="0" borderId="0" xfId="1" applyNumberFormat="1" applyFont="1"/>
    <xf numFmtId="0" fontId="20" fillId="0" borderId="0" xfId="1" applyFont="1"/>
    <xf numFmtId="0" fontId="10" fillId="0" borderId="0" xfId="1" applyFont="1" applyAlignment="1">
      <alignment horizontal="left"/>
    </xf>
    <xf numFmtId="4" fontId="14" fillId="0" borderId="12" xfId="1" applyNumberFormat="1" applyFont="1" applyBorder="1" applyAlignment="1">
      <alignment horizontal="center"/>
    </xf>
    <xf numFmtId="0" fontId="21" fillId="0" borderId="12" xfId="1" applyFont="1" applyBorder="1"/>
    <xf numFmtId="0" fontId="14" fillId="0" borderId="12" xfId="1" applyFont="1" applyBorder="1"/>
    <xf numFmtId="0" fontId="9" fillId="0" borderId="0" xfId="1" applyAlignment="1">
      <alignment horizontal="right"/>
    </xf>
    <xf numFmtId="0" fontId="22" fillId="0" borderId="0" xfId="1" applyFont="1"/>
    <xf numFmtId="14" fontId="9" fillId="0" borderId="0" xfId="1" applyNumberFormat="1" applyAlignment="1">
      <alignment horizontal="right"/>
    </xf>
    <xf numFmtId="4" fontId="14" fillId="0" borderId="0" xfId="1" applyNumberFormat="1" applyFont="1"/>
    <xf numFmtId="0" fontId="17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4" fontId="13" fillId="0" borderId="0" xfId="1" applyNumberFormat="1" applyFont="1" applyAlignment="1">
      <alignment horizontal="center"/>
    </xf>
    <xf numFmtId="4" fontId="10" fillId="0" borderId="0" xfId="1" applyNumberFormat="1" applyFont="1"/>
    <xf numFmtId="0" fontId="21" fillId="0" borderId="0" xfId="1" applyFont="1"/>
    <xf numFmtId="0" fontId="24" fillId="0" borderId="0" xfId="1" applyFont="1"/>
    <xf numFmtId="4" fontId="14" fillId="2" borderId="12" xfId="1" applyNumberFormat="1" applyFont="1" applyFill="1" applyBorder="1" applyAlignment="1">
      <alignment horizontal="center"/>
    </xf>
    <xf numFmtId="4" fontId="10" fillId="2" borderId="0" xfId="1" applyNumberFormat="1" applyFont="1" applyFill="1"/>
    <xf numFmtId="4" fontId="14" fillId="2" borderId="0" xfId="1" applyNumberFormat="1" applyFont="1" applyFill="1"/>
    <xf numFmtId="4" fontId="23" fillId="2" borderId="0" xfId="1" applyNumberFormat="1" applyFont="1" applyFill="1"/>
    <xf numFmtId="4" fontId="12" fillId="2" borderId="0" xfId="1" applyNumberFormat="1" applyFont="1" applyFill="1"/>
    <xf numFmtId="4" fontId="9" fillId="2" borderId="0" xfId="1" applyNumberFormat="1" applyFill="1"/>
  </cellXfs>
  <cellStyles count="2">
    <cellStyle name="Normální" xfId="0" builtinId="0"/>
    <cellStyle name="Normální 2" xfId="1" xr:uid="{F49DDF43-827B-41EB-8375-C0585946B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59FF-3B4E-4A99-A34D-9D51E21330F1}">
  <dimension ref="A1:J48"/>
  <sheetViews>
    <sheetView tabSelected="1" topLeftCell="A17" workbookViewId="0">
      <selection activeCell="J35" sqref="J35"/>
    </sheetView>
  </sheetViews>
  <sheetFormatPr defaultRowHeight="12.75" x14ac:dyDescent="0.2"/>
  <cols>
    <col min="1" max="1" width="5.42578125" style="36" customWidth="1"/>
    <col min="2" max="2" width="5.28515625" style="36" customWidth="1"/>
    <col min="3" max="3" width="21.42578125" style="36" customWidth="1"/>
    <col min="4" max="4" width="10.85546875" style="40" customWidth="1"/>
    <col min="5" max="5" width="13.140625" style="40" customWidth="1"/>
    <col min="6" max="6" width="11.5703125" style="40" customWidth="1"/>
    <col min="7" max="7" width="14.140625" style="40" customWidth="1"/>
    <col min="8" max="8" width="10.85546875" style="39" customWidth="1"/>
    <col min="9" max="9" width="9.7109375" style="38" customWidth="1"/>
    <col min="10" max="10" width="13.140625" style="37" bestFit="1" customWidth="1"/>
    <col min="11" max="16384" width="9.140625" style="36"/>
  </cols>
  <sheetData>
    <row r="1" spans="1:10" ht="29.25" x14ac:dyDescent="0.5">
      <c r="D1" s="71" t="s">
        <v>48</v>
      </c>
    </row>
    <row r="2" spans="1:10" ht="35.25" x14ac:dyDescent="0.6">
      <c r="A2" s="62"/>
      <c r="C2" s="70" t="s">
        <v>187</v>
      </c>
      <c r="D2" s="36"/>
      <c r="E2" s="36"/>
      <c r="F2" s="36"/>
      <c r="H2" s="58"/>
      <c r="I2" s="48"/>
      <c r="J2" s="48"/>
    </row>
    <row r="3" spans="1:10" ht="5.25" customHeight="1" x14ac:dyDescent="0.25">
      <c r="A3" s="63"/>
      <c r="B3" s="62"/>
      <c r="E3" s="36"/>
      <c r="F3" s="65"/>
      <c r="G3" s="69"/>
      <c r="H3" s="58"/>
      <c r="I3" s="48"/>
      <c r="J3" s="48"/>
    </row>
    <row r="4" spans="1:10" ht="15.75" x14ac:dyDescent="0.25">
      <c r="A4" s="63" t="s">
        <v>186</v>
      </c>
      <c r="B4" s="62"/>
      <c r="E4" s="36"/>
      <c r="F4" s="65"/>
      <c r="G4" s="69"/>
      <c r="H4" s="58"/>
      <c r="I4" s="48"/>
      <c r="J4" s="48"/>
    </row>
    <row r="5" spans="1:10" ht="27.75" customHeight="1" thickBot="1" x14ac:dyDescent="0.65">
      <c r="A5" s="61" t="s">
        <v>182</v>
      </c>
      <c r="B5" s="61" t="s">
        <v>181</v>
      </c>
      <c r="C5" s="60"/>
      <c r="D5" s="59" t="s">
        <v>180</v>
      </c>
      <c r="E5" s="59" t="s">
        <v>179</v>
      </c>
      <c r="F5" s="59" t="s">
        <v>178</v>
      </c>
      <c r="G5" s="72" t="s">
        <v>177</v>
      </c>
      <c r="H5" s="58"/>
      <c r="I5" s="48"/>
      <c r="J5" s="48"/>
    </row>
    <row r="6" spans="1:10" ht="13.5" thickTop="1" x14ac:dyDescent="0.2">
      <c r="A6" s="66" t="s">
        <v>185</v>
      </c>
      <c r="B6" s="62"/>
      <c r="D6" s="68"/>
      <c r="E6" s="67"/>
      <c r="F6" s="65"/>
      <c r="G6" s="73"/>
      <c r="H6" s="58"/>
      <c r="I6" s="48"/>
      <c r="J6" s="48"/>
    </row>
    <row r="7" spans="1:10" x14ac:dyDescent="0.2">
      <c r="A7" s="62"/>
      <c r="B7" s="62"/>
      <c r="D7" s="65"/>
      <c r="F7" s="65"/>
      <c r="G7" s="74"/>
      <c r="H7" s="58"/>
      <c r="I7" s="48"/>
      <c r="J7" s="48"/>
    </row>
    <row r="8" spans="1:10" x14ac:dyDescent="0.2">
      <c r="A8" s="62"/>
      <c r="B8" s="62"/>
      <c r="D8" s="65"/>
      <c r="F8" s="65"/>
      <c r="G8" s="74"/>
      <c r="H8" s="58"/>
      <c r="I8" s="48"/>
      <c r="J8" s="48"/>
    </row>
    <row r="9" spans="1:10" x14ac:dyDescent="0.2">
      <c r="A9" s="62"/>
      <c r="B9" s="62"/>
      <c r="D9" s="65"/>
      <c r="F9" s="65"/>
      <c r="G9" s="74"/>
      <c r="H9" s="58"/>
      <c r="I9" s="48"/>
      <c r="J9" s="48"/>
    </row>
    <row r="10" spans="1:10" x14ac:dyDescent="0.2">
      <c r="A10" s="62"/>
      <c r="B10" s="62"/>
      <c r="D10" s="65"/>
      <c r="F10" s="65"/>
      <c r="G10" s="74"/>
      <c r="H10" s="58"/>
      <c r="I10" s="48"/>
      <c r="J10" s="48"/>
    </row>
    <row r="11" spans="1:10" x14ac:dyDescent="0.2">
      <c r="A11" s="66"/>
      <c r="B11" s="62"/>
      <c r="D11" s="65"/>
      <c r="F11" s="65"/>
      <c r="G11" s="74"/>
      <c r="H11" s="58"/>
      <c r="I11" s="48"/>
      <c r="J11" s="48"/>
    </row>
    <row r="12" spans="1:10" x14ac:dyDescent="0.2">
      <c r="A12" s="62"/>
      <c r="B12" s="62"/>
      <c r="D12" s="65"/>
      <c r="F12" s="65"/>
      <c r="G12" s="74"/>
      <c r="H12" s="58"/>
      <c r="I12" s="48"/>
      <c r="J12" s="48"/>
    </row>
    <row r="13" spans="1:10" x14ac:dyDescent="0.2">
      <c r="G13" s="74"/>
      <c r="H13" s="58"/>
      <c r="I13" s="48"/>
      <c r="J13" s="48"/>
    </row>
    <row r="14" spans="1:10" x14ac:dyDescent="0.2">
      <c r="A14" s="57"/>
      <c r="B14" s="62"/>
      <c r="F14" s="65"/>
      <c r="G14" s="74"/>
      <c r="H14" s="58"/>
      <c r="I14" s="48"/>
      <c r="J14" s="48"/>
    </row>
    <row r="15" spans="1:10" ht="15" x14ac:dyDescent="0.25">
      <c r="A15" s="62"/>
      <c r="B15" s="62"/>
      <c r="C15" s="42" t="s">
        <v>167</v>
      </c>
      <c r="F15" s="65"/>
      <c r="G15" s="75">
        <f>SUM(G7:G13)</f>
        <v>0</v>
      </c>
      <c r="H15" s="58"/>
      <c r="I15" s="48"/>
      <c r="J15" s="48"/>
    </row>
    <row r="16" spans="1:10" x14ac:dyDescent="0.2">
      <c r="A16" s="62"/>
      <c r="B16" s="62"/>
      <c r="F16" s="65"/>
      <c r="G16" s="74"/>
      <c r="H16" s="58"/>
      <c r="I16" s="48"/>
      <c r="J16" s="48"/>
    </row>
    <row r="17" spans="1:10" ht="15" x14ac:dyDescent="0.25">
      <c r="A17" s="64" t="s">
        <v>184</v>
      </c>
      <c r="B17" s="62"/>
      <c r="D17" s="36"/>
      <c r="E17" s="36"/>
      <c r="F17" s="36"/>
      <c r="G17" s="76"/>
      <c r="H17" s="58"/>
      <c r="I17" s="48"/>
      <c r="J17" s="48"/>
    </row>
    <row r="18" spans="1:10" ht="15" x14ac:dyDescent="0.25">
      <c r="A18" s="64"/>
      <c r="B18" s="62"/>
      <c r="D18" s="36"/>
      <c r="E18" s="36"/>
      <c r="F18" s="36"/>
      <c r="G18" s="76"/>
      <c r="H18" s="58"/>
      <c r="I18" s="48"/>
      <c r="J18" s="48"/>
    </row>
    <row r="19" spans="1:10" ht="15.75" x14ac:dyDescent="0.25">
      <c r="A19" s="63" t="s">
        <v>183</v>
      </c>
      <c r="B19" s="62"/>
      <c r="D19" s="36"/>
      <c r="E19" s="36"/>
      <c r="F19" s="36"/>
      <c r="G19" s="77"/>
      <c r="H19" s="58"/>
      <c r="I19" s="48"/>
      <c r="J19" s="48"/>
    </row>
    <row r="20" spans="1:10" ht="27.75" customHeight="1" thickBot="1" x14ac:dyDescent="0.65">
      <c r="A20" s="61" t="s">
        <v>182</v>
      </c>
      <c r="B20" s="61" t="s">
        <v>181</v>
      </c>
      <c r="C20" s="60"/>
      <c r="D20" s="59" t="s">
        <v>180</v>
      </c>
      <c r="E20" s="59" t="s">
        <v>179</v>
      </c>
      <c r="F20" s="59" t="s">
        <v>178</v>
      </c>
      <c r="G20" s="72" t="s">
        <v>177</v>
      </c>
      <c r="H20" s="58"/>
      <c r="I20" s="48"/>
      <c r="J20" s="48"/>
    </row>
    <row r="21" spans="1:10" s="55" customFormat="1" ht="13.5" thickTop="1" x14ac:dyDescent="0.2">
      <c r="A21" s="53" t="s">
        <v>176</v>
      </c>
      <c r="B21" s="53"/>
      <c r="C21" s="53"/>
      <c r="D21" s="47"/>
      <c r="E21" s="40"/>
      <c r="F21" s="47"/>
      <c r="G21" s="74"/>
      <c r="H21" s="45"/>
      <c r="I21" s="38"/>
      <c r="J21" s="56"/>
    </row>
    <row r="22" spans="1:10" s="55" customFormat="1" x14ac:dyDescent="0.2">
      <c r="A22" s="36">
        <v>2310</v>
      </c>
      <c r="B22" s="36">
        <v>5162</v>
      </c>
      <c r="C22" s="36" t="s">
        <v>175</v>
      </c>
      <c r="D22" s="40">
        <v>0</v>
      </c>
      <c r="E22" s="40">
        <v>145.19999999999999</v>
      </c>
      <c r="F22" s="47">
        <f>D22-E22</f>
        <v>-145.19999999999999</v>
      </c>
      <c r="G22" s="74">
        <v>500</v>
      </c>
      <c r="H22" s="49"/>
      <c r="I22" s="38"/>
      <c r="J22" s="56"/>
    </row>
    <row r="23" spans="1:10" s="55" customFormat="1" x14ac:dyDescent="0.2">
      <c r="A23" s="57" t="s">
        <v>174</v>
      </c>
      <c r="D23" s="47"/>
      <c r="E23" s="40"/>
      <c r="F23" s="47"/>
      <c r="G23" s="74"/>
      <c r="H23" s="49"/>
      <c r="I23" s="38"/>
      <c r="J23" s="56"/>
    </row>
    <row r="24" spans="1:10" x14ac:dyDescent="0.2">
      <c r="A24" s="50">
        <v>3613</v>
      </c>
      <c r="B24" s="50">
        <v>5139</v>
      </c>
      <c r="C24" s="50" t="s">
        <v>173</v>
      </c>
      <c r="D24" s="40">
        <v>0</v>
      </c>
      <c r="E24" s="40">
        <v>1367.3</v>
      </c>
      <c r="F24" s="47">
        <f>D24-E24</f>
        <v>-1367.3</v>
      </c>
      <c r="G24" s="74">
        <v>1500</v>
      </c>
      <c r="H24" s="54"/>
      <c r="J24" s="48"/>
    </row>
    <row r="25" spans="1:10" x14ac:dyDescent="0.2">
      <c r="A25" s="53" t="s">
        <v>172</v>
      </c>
      <c r="D25" s="47"/>
      <c r="E25" s="47"/>
      <c r="F25" s="47"/>
      <c r="G25" s="74"/>
      <c r="H25" s="49"/>
      <c r="J25" s="48"/>
    </row>
    <row r="26" spans="1:10" x14ac:dyDescent="0.2">
      <c r="A26" s="36">
        <v>3631</v>
      </c>
      <c r="B26" s="36">
        <v>5154</v>
      </c>
      <c r="C26" s="36" t="s">
        <v>171</v>
      </c>
      <c r="D26" s="40">
        <v>0</v>
      </c>
      <c r="E26" s="40">
        <v>3690</v>
      </c>
      <c r="F26" s="47">
        <f>D26-E26</f>
        <v>-3690</v>
      </c>
      <c r="G26" s="74">
        <v>4000</v>
      </c>
      <c r="H26" s="49"/>
      <c r="J26" s="48"/>
    </row>
    <row r="27" spans="1:10" x14ac:dyDescent="0.2">
      <c r="A27" s="52" t="s">
        <v>170</v>
      </c>
      <c r="D27" s="51"/>
      <c r="F27" s="47"/>
      <c r="G27" s="74"/>
      <c r="H27" s="49"/>
      <c r="J27" s="48"/>
    </row>
    <row r="28" spans="1:10" x14ac:dyDescent="0.2">
      <c r="A28" s="36">
        <v>3639</v>
      </c>
      <c r="B28" s="36">
        <v>5154</v>
      </c>
      <c r="C28" s="36" t="s">
        <v>169</v>
      </c>
      <c r="D28" s="51">
        <v>0</v>
      </c>
      <c r="E28" s="40">
        <v>2500</v>
      </c>
      <c r="F28" s="47">
        <f>D28-E28</f>
        <v>-2500</v>
      </c>
      <c r="G28" s="74">
        <v>2500</v>
      </c>
      <c r="H28" s="49"/>
      <c r="J28" s="48"/>
    </row>
    <row r="29" spans="1:10" x14ac:dyDescent="0.2">
      <c r="A29" s="36">
        <v>3639</v>
      </c>
      <c r="B29" s="36">
        <v>5329</v>
      </c>
      <c r="C29" s="36" t="s">
        <v>168</v>
      </c>
      <c r="D29" s="51">
        <v>0</v>
      </c>
      <c r="E29" s="40">
        <v>1000</v>
      </c>
      <c r="F29" s="47">
        <f>D29-E29</f>
        <v>-1000</v>
      </c>
      <c r="G29" s="74">
        <v>1000</v>
      </c>
      <c r="H29" s="49"/>
      <c r="J29" s="48"/>
    </row>
    <row r="30" spans="1:10" x14ac:dyDescent="0.2">
      <c r="A30" s="50"/>
      <c r="D30" s="47"/>
      <c r="F30" s="47"/>
      <c r="G30" s="74"/>
      <c r="J30" s="48"/>
    </row>
    <row r="31" spans="1:10" x14ac:dyDescent="0.2">
      <c r="A31" s="50"/>
      <c r="D31" s="47"/>
      <c r="F31" s="47"/>
      <c r="G31" s="74"/>
      <c r="J31" s="48"/>
    </row>
    <row r="32" spans="1:10" x14ac:dyDescent="0.2">
      <c r="G32" s="74"/>
      <c r="H32" s="49"/>
      <c r="J32" s="48"/>
    </row>
    <row r="33" spans="1:10" ht="13.5" customHeight="1" x14ac:dyDescent="0.2">
      <c r="D33" s="47"/>
      <c r="F33" s="47"/>
      <c r="G33" s="74"/>
      <c r="H33" s="49"/>
      <c r="J33" s="48"/>
    </row>
    <row r="34" spans="1:10" ht="13.5" customHeight="1" x14ac:dyDescent="0.2">
      <c r="D34" s="47"/>
      <c r="F34" s="47"/>
      <c r="G34" s="74"/>
      <c r="H34" s="49"/>
      <c r="J34" s="48"/>
    </row>
    <row r="35" spans="1:10" x14ac:dyDescent="0.2">
      <c r="F35" s="47"/>
      <c r="G35" s="74"/>
      <c r="H35" s="49"/>
      <c r="J35" s="48"/>
    </row>
    <row r="36" spans="1:10" x14ac:dyDescent="0.2">
      <c r="F36" s="47"/>
      <c r="G36" s="77"/>
      <c r="H36" s="45"/>
      <c r="J36" s="46"/>
    </row>
    <row r="37" spans="1:10" s="42" customFormat="1" ht="14.25" customHeight="1" x14ac:dyDescent="0.25">
      <c r="A37" s="42" t="s">
        <v>167</v>
      </c>
      <c r="D37" s="43"/>
      <c r="E37" s="43"/>
      <c r="F37" s="43"/>
      <c r="G37" s="76">
        <f>SUM(G21:G35)</f>
        <v>9500</v>
      </c>
      <c r="H37" s="45"/>
      <c r="I37" s="38"/>
      <c r="J37" s="37"/>
    </row>
    <row r="38" spans="1:10" s="42" customFormat="1" ht="14.25" customHeight="1" x14ac:dyDescent="0.25">
      <c r="D38" s="43"/>
      <c r="E38" s="40"/>
      <c r="F38" s="43"/>
      <c r="G38" s="76"/>
      <c r="H38" s="39"/>
      <c r="I38" s="38"/>
      <c r="J38" s="37"/>
    </row>
    <row r="39" spans="1:10" s="42" customFormat="1" ht="14.25" customHeight="1" x14ac:dyDescent="0.25">
      <c r="D39" s="43"/>
      <c r="E39" s="40"/>
      <c r="F39" s="43"/>
      <c r="G39" s="43"/>
      <c r="H39" s="39"/>
      <c r="I39" s="38"/>
      <c r="J39" s="37"/>
    </row>
    <row r="40" spans="1:10" s="42" customFormat="1" ht="14.25" customHeight="1" x14ac:dyDescent="0.25">
      <c r="D40" s="43"/>
      <c r="E40" s="40"/>
      <c r="F40" s="43"/>
      <c r="G40" s="43"/>
      <c r="H40" s="39"/>
      <c r="I40" s="38"/>
      <c r="J40" s="37"/>
    </row>
    <row r="41" spans="1:10" ht="13.5" customHeight="1" x14ac:dyDescent="0.2">
      <c r="F41" s="44" t="s">
        <v>166</v>
      </c>
    </row>
    <row r="42" spans="1:10" s="42" customFormat="1" ht="11.25" customHeight="1" x14ac:dyDescent="0.25">
      <c r="D42" s="43"/>
      <c r="E42" s="40"/>
      <c r="F42" s="44" t="s">
        <v>165</v>
      </c>
      <c r="G42" s="43"/>
      <c r="H42" s="39"/>
      <c r="I42" s="38"/>
      <c r="J42" s="37"/>
    </row>
    <row r="47" spans="1:10" ht="31.5" customHeight="1" x14ac:dyDescent="0.2">
      <c r="A47" s="36" t="s">
        <v>164</v>
      </c>
      <c r="D47" s="41">
        <v>46036</v>
      </c>
    </row>
    <row r="48" spans="1:10" ht="31.5" customHeight="1" x14ac:dyDescent="0.2">
      <c r="A48" s="36" t="s">
        <v>163</v>
      </c>
      <c r="D48" s="41">
        <f>D47</f>
        <v>46036</v>
      </c>
    </row>
  </sheetData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4B8B-17FA-4E42-85BF-F41439F6ADF4}">
  <dimension ref="A1:L126"/>
  <sheetViews>
    <sheetView topLeftCell="A28" workbookViewId="0">
      <selection activeCell="K121" sqref="K121"/>
    </sheetView>
  </sheetViews>
  <sheetFormatPr defaultRowHeight="15" x14ac:dyDescent="0.25"/>
  <cols>
    <col min="1" max="2" width="9.7109375" customWidth="1"/>
    <col min="3" max="4" width="11" customWidth="1"/>
    <col min="5" max="5" width="9.5703125" customWidth="1"/>
    <col min="6" max="6" width="11.7109375" customWidth="1"/>
    <col min="7" max="7" width="14.28515625" customWidth="1"/>
    <col min="8" max="8" width="5.7109375" customWidth="1"/>
    <col min="9" max="11" width="22" customWidth="1"/>
    <col min="12" max="12" width="12.85546875" customWidth="1"/>
  </cols>
  <sheetData>
    <row r="1" spans="1:11" s="28" customFormat="1" ht="11.25" x14ac:dyDescent="0.2">
      <c r="A1" s="28" t="s">
        <v>43</v>
      </c>
      <c r="B1" s="28" t="s">
        <v>44</v>
      </c>
      <c r="K1" s="29" t="s">
        <v>45</v>
      </c>
    </row>
    <row r="2" spans="1:11" x14ac:dyDescent="0.25">
      <c r="A2" t="s">
        <v>42</v>
      </c>
      <c r="K2" s="30" t="s">
        <v>37</v>
      </c>
    </row>
    <row r="4" spans="1:11" s="32" customFormat="1" ht="18.75" x14ac:dyDescent="0.3">
      <c r="A4" s="33" t="s">
        <v>22</v>
      </c>
      <c r="B4" s="31"/>
      <c r="K4" s="25" t="s">
        <v>38</v>
      </c>
    </row>
    <row r="5" spans="1:11" x14ac:dyDescent="0.25">
      <c r="C5" s="21" t="s">
        <v>40</v>
      </c>
      <c r="D5" s="34" t="s">
        <v>46</v>
      </c>
      <c r="E5" t="s">
        <v>47</v>
      </c>
    </row>
    <row r="6" spans="1:11" x14ac:dyDescent="0.25">
      <c r="A6" s="2"/>
      <c r="B6" s="1"/>
    </row>
    <row r="7" spans="1:11" x14ac:dyDescent="0.25">
      <c r="C7" s="21" t="s">
        <v>39</v>
      </c>
      <c r="D7" t="s">
        <v>48</v>
      </c>
    </row>
    <row r="8" spans="1:11" x14ac:dyDescent="0.25">
      <c r="D8" t="s">
        <v>49</v>
      </c>
    </row>
    <row r="9" spans="1:11" x14ac:dyDescent="0.25">
      <c r="D9" t="s">
        <v>50</v>
      </c>
      <c r="E9" t="s">
        <v>51</v>
      </c>
    </row>
    <row r="11" spans="1:11" x14ac:dyDescent="0.25">
      <c r="D11" s="3" t="s">
        <v>24</v>
      </c>
      <c r="E11" s="3" t="s">
        <v>41</v>
      </c>
      <c r="F11" s="3" t="s">
        <v>25</v>
      </c>
    </row>
    <row r="12" spans="1:11" x14ac:dyDescent="0.25">
      <c r="D12" s="4" t="s">
        <v>47</v>
      </c>
      <c r="E12" s="4" t="s">
        <v>46</v>
      </c>
      <c r="F12" s="4" t="s">
        <v>52</v>
      </c>
    </row>
    <row r="14" spans="1:11" s="2" customFormat="1" x14ac:dyDescent="0.25"/>
    <row r="15" spans="1:11" s="1" customFormat="1" x14ac:dyDescent="0.25">
      <c r="A15" s="1" t="s">
        <v>36</v>
      </c>
    </row>
    <row r="17" spans="1:11" ht="30" x14ac:dyDescent="0.25">
      <c r="A17" s="23" t="s">
        <v>1</v>
      </c>
      <c r="B17" s="23" t="s">
        <v>0</v>
      </c>
      <c r="C17" s="24" t="s">
        <v>6</v>
      </c>
      <c r="D17" s="24" t="s">
        <v>2</v>
      </c>
      <c r="E17" s="23" t="s">
        <v>3</v>
      </c>
      <c r="F17" s="24" t="s">
        <v>5</v>
      </c>
      <c r="G17" s="24" t="s">
        <v>4</v>
      </c>
      <c r="H17" s="23"/>
      <c r="I17" s="24" t="s">
        <v>26</v>
      </c>
      <c r="J17" s="24" t="s">
        <v>27</v>
      </c>
      <c r="K17" s="24" t="s">
        <v>28</v>
      </c>
    </row>
    <row r="18" spans="1:11" s="22" customFormat="1" ht="13.5" x14ac:dyDescent="0.25">
      <c r="A18" s="6" t="s">
        <v>29</v>
      </c>
      <c r="B18" s="6" t="s">
        <v>30</v>
      </c>
      <c r="C18" s="6" t="s">
        <v>31</v>
      </c>
      <c r="D18" s="6" t="s">
        <v>32</v>
      </c>
      <c r="E18" s="6" t="s">
        <v>33</v>
      </c>
      <c r="F18" s="6" t="s">
        <v>34</v>
      </c>
      <c r="G18" s="6" t="s">
        <v>35</v>
      </c>
      <c r="H18" s="6"/>
      <c r="I18" s="6">
        <v>1</v>
      </c>
      <c r="J18" s="6">
        <v>2</v>
      </c>
      <c r="K18" s="6">
        <v>3</v>
      </c>
    </row>
    <row r="19" spans="1:11" x14ac:dyDescent="0.25">
      <c r="A19" s="1" t="s">
        <v>53</v>
      </c>
    </row>
    <row r="20" spans="1:11" x14ac:dyDescent="0.25">
      <c r="A20" s="26" t="s">
        <v>54</v>
      </c>
      <c r="B20" s="26" t="s">
        <v>55</v>
      </c>
      <c r="C20" s="26"/>
      <c r="D20" s="26"/>
      <c r="E20" s="26"/>
      <c r="F20" s="26"/>
      <c r="G20" s="26"/>
      <c r="H20" s="4"/>
      <c r="I20" s="27">
        <v>650000</v>
      </c>
      <c r="J20" s="27">
        <v>650000</v>
      </c>
      <c r="K20" s="27">
        <v>70930.210000000006</v>
      </c>
    </row>
    <row r="21" spans="1:11" x14ac:dyDescent="0.25">
      <c r="A21" s="26" t="s">
        <v>54</v>
      </c>
      <c r="B21" s="26" t="s">
        <v>56</v>
      </c>
      <c r="C21" s="26"/>
      <c r="D21" s="26"/>
      <c r="E21" s="26"/>
      <c r="F21" s="26"/>
      <c r="G21" s="26"/>
      <c r="H21" s="4"/>
      <c r="I21" s="27">
        <v>40000</v>
      </c>
      <c r="J21" s="27">
        <v>40000</v>
      </c>
      <c r="K21" s="27">
        <v>3154.83</v>
      </c>
    </row>
    <row r="22" spans="1:11" x14ac:dyDescent="0.25">
      <c r="A22" s="26" t="s">
        <v>54</v>
      </c>
      <c r="B22" s="26" t="s">
        <v>57</v>
      </c>
      <c r="C22" s="26"/>
      <c r="D22" s="26"/>
      <c r="E22" s="26"/>
      <c r="F22" s="26"/>
      <c r="G22" s="26"/>
      <c r="H22" s="4"/>
      <c r="I22" s="27">
        <v>110000</v>
      </c>
      <c r="J22" s="27">
        <v>110000</v>
      </c>
      <c r="K22" s="27">
        <v>13278.63</v>
      </c>
    </row>
    <row r="23" spans="1:11" x14ac:dyDescent="0.25">
      <c r="A23" s="26" t="s">
        <v>54</v>
      </c>
      <c r="B23" s="26" t="s">
        <v>58</v>
      </c>
      <c r="C23" s="26"/>
      <c r="D23" s="26"/>
      <c r="E23" s="26"/>
      <c r="F23" s="26"/>
      <c r="G23" s="26"/>
      <c r="H23" s="4"/>
      <c r="I23" s="27">
        <v>900000</v>
      </c>
      <c r="J23" s="27">
        <v>900000</v>
      </c>
      <c r="K23" s="27">
        <v>19187.8</v>
      </c>
    </row>
    <row r="24" spans="1:11" x14ac:dyDescent="0.25">
      <c r="A24" s="26" t="s">
        <v>54</v>
      </c>
      <c r="B24" s="26" t="s">
        <v>59</v>
      </c>
      <c r="C24" s="26"/>
      <c r="D24" s="26"/>
      <c r="E24" s="26"/>
      <c r="F24" s="26"/>
      <c r="G24" s="26"/>
      <c r="H24" s="4"/>
      <c r="I24" s="27">
        <v>1500000</v>
      </c>
      <c r="J24" s="27">
        <v>1500000</v>
      </c>
      <c r="K24" s="27">
        <v>144130.62</v>
      </c>
    </row>
    <row r="25" spans="1:11" x14ac:dyDescent="0.25">
      <c r="A25" s="26" t="s">
        <v>54</v>
      </c>
      <c r="B25" s="26" t="s">
        <v>60</v>
      </c>
      <c r="C25" s="26"/>
      <c r="D25" s="26"/>
      <c r="E25" s="26"/>
      <c r="F25" s="26"/>
      <c r="G25" s="26"/>
      <c r="H25" s="4"/>
      <c r="I25" s="27">
        <v>4300</v>
      </c>
      <c r="J25" s="27">
        <v>4300</v>
      </c>
      <c r="K25" s="27">
        <v>1160</v>
      </c>
    </row>
    <row r="26" spans="1:11" x14ac:dyDescent="0.25">
      <c r="A26" s="26" t="s">
        <v>54</v>
      </c>
      <c r="B26" s="26" t="s">
        <v>61</v>
      </c>
      <c r="C26" s="26"/>
      <c r="D26" s="26"/>
      <c r="E26" s="26"/>
      <c r="F26" s="26"/>
      <c r="G26" s="26"/>
      <c r="H26" s="4"/>
      <c r="I26" s="27">
        <v>107785</v>
      </c>
      <c r="J26" s="27">
        <v>107785</v>
      </c>
      <c r="K26" s="27">
        <v>35200</v>
      </c>
    </row>
    <row r="27" spans="1:11" x14ac:dyDescent="0.25">
      <c r="A27" s="26" t="s">
        <v>54</v>
      </c>
      <c r="B27" s="26" t="s">
        <v>62</v>
      </c>
      <c r="C27" s="26"/>
      <c r="D27" s="26"/>
      <c r="E27" s="26"/>
      <c r="F27" s="26"/>
      <c r="G27" s="26"/>
      <c r="H27" s="4"/>
      <c r="I27" s="27">
        <v>500</v>
      </c>
      <c r="J27" s="27">
        <v>500</v>
      </c>
      <c r="K27" s="27">
        <v>0</v>
      </c>
    </row>
    <row r="28" spans="1:11" x14ac:dyDescent="0.25">
      <c r="A28" s="26" t="s">
        <v>54</v>
      </c>
      <c r="B28" s="26" t="s">
        <v>63</v>
      </c>
      <c r="C28" s="26"/>
      <c r="D28" s="26"/>
      <c r="E28" s="26"/>
      <c r="F28" s="26"/>
      <c r="G28" s="26"/>
      <c r="H28" s="4"/>
      <c r="I28" s="27">
        <v>25700</v>
      </c>
      <c r="J28" s="27">
        <v>25700</v>
      </c>
      <c r="K28" s="27">
        <v>133.5</v>
      </c>
    </row>
    <row r="29" spans="1:11" x14ac:dyDescent="0.25">
      <c r="A29" s="26" t="s">
        <v>54</v>
      </c>
      <c r="B29" s="26" t="s">
        <v>64</v>
      </c>
      <c r="C29" s="26"/>
      <c r="D29" s="26"/>
      <c r="E29" s="26"/>
      <c r="F29" s="26"/>
      <c r="G29" s="26"/>
      <c r="H29" s="4"/>
      <c r="I29" s="27">
        <v>10000</v>
      </c>
      <c r="J29" s="27">
        <v>10000</v>
      </c>
      <c r="K29" s="27">
        <v>107.02</v>
      </c>
    </row>
    <row r="30" spans="1:11" x14ac:dyDescent="0.25">
      <c r="A30" s="26" t="s">
        <v>54</v>
      </c>
      <c r="B30" s="26" t="s">
        <v>65</v>
      </c>
      <c r="C30" s="26"/>
      <c r="D30" s="26"/>
      <c r="E30" s="26"/>
      <c r="F30" s="26"/>
      <c r="G30" s="26"/>
      <c r="H30" s="4"/>
      <c r="I30" s="27">
        <v>450000</v>
      </c>
      <c r="J30" s="27">
        <v>450000</v>
      </c>
      <c r="K30" s="27">
        <v>11677.33</v>
      </c>
    </row>
    <row r="31" spans="1:11" x14ac:dyDescent="0.25">
      <c r="A31" s="26" t="s">
        <v>54</v>
      </c>
      <c r="B31" s="26" t="s">
        <v>66</v>
      </c>
      <c r="C31" s="26"/>
      <c r="D31" s="26"/>
      <c r="E31" s="26"/>
      <c r="F31" s="26"/>
      <c r="G31" s="26" t="s">
        <v>67</v>
      </c>
      <c r="H31" s="4"/>
      <c r="I31" s="27">
        <v>0</v>
      </c>
      <c r="J31" s="27">
        <v>0</v>
      </c>
      <c r="K31" s="27">
        <v>17975</v>
      </c>
    </row>
    <row r="32" spans="1:11" x14ac:dyDescent="0.25">
      <c r="A32" s="26" t="s">
        <v>68</v>
      </c>
      <c r="B32" s="26" t="s">
        <v>69</v>
      </c>
      <c r="C32" s="26"/>
      <c r="D32" s="26"/>
      <c r="E32" s="26"/>
      <c r="F32" s="26"/>
      <c r="G32" s="26"/>
      <c r="H32" s="4"/>
      <c r="I32" s="27">
        <v>41970</v>
      </c>
      <c r="J32" s="27">
        <v>41970</v>
      </c>
      <c r="K32" s="27">
        <v>0</v>
      </c>
    </row>
    <row r="33" spans="1:12" x14ac:dyDescent="0.25">
      <c r="A33" s="26" t="s">
        <v>70</v>
      </c>
      <c r="B33" s="26" t="s">
        <v>71</v>
      </c>
      <c r="C33" s="26"/>
      <c r="D33" s="26"/>
      <c r="E33" s="26"/>
      <c r="F33" s="26"/>
      <c r="G33" s="26"/>
      <c r="H33" s="4"/>
      <c r="I33" s="27">
        <v>50000</v>
      </c>
      <c r="J33" s="27">
        <v>50000</v>
      </c>
      <c r="K33" s="27">
        <v>0</v>
      </c>
    </row>
    <row r="34" spans="1:12" x14ac:dyDescent="0.25">
      <c r="A34" s="26" t="s">
        <v>72</v>
      </c>
      <c r="B34" s="26" t="s">
        <v>71</v>
      </c>
      <c r="C34" s="26"/>
      <c r="D34" s="26"/>
      <c r="E34" s="26"/>
      <c r="F34" s="26"/>
      <c r="G34" s="26"/>
      <c r="H34" s="4"/>
      <c r="I34" s="27">
        <v>190000</v>
      </c>
      <c r="J34" s="27">
        <v>190000</v>
      </c>
      <c r="K34" s="27">
        <v>61595</v>
      </c>
    </row>
    <row r="35" spans="1:12" x14ac:dyDescent="0.25">
      <c r="A35" s="26" t="s">
        <v>73</v>
      </c>
      <c r="B35" s="26" t="s">
        <v>69</v>
      </c>
      <c r="C35" s="26"/>
      <c r="D35" s="26"/>
      <c r="E35" s="26"/>
      <c r="F35" s="26"/>
      <c r="G35" s="26"/>
      <c r="H35" s="4"/>
      <c r="I35" s="27">
        <v>2000</v>
      </c>
      <c r="J35" s="27">
        <v>2000</v>
      </c>
      <c r="K35" s="27">
        <v>100</v>
      </c>
    </row>
    <row r="36" spans="1:12" x14ac:dyDescent="0.25">
      <c r="A36" s="26" t="s">
        <v>74</v>
      </c>
      <c r="B36" s="26" t="s">
        <v>75</v>
      </c>
      <c r="C36" s="26"/>
      <c r="D36" s="26"/>
      <c r="E36" s="26"/>
      <c r="F36" s="26"/>
      <c r="G36" s="26"/>
      <c r="H36" s="4"/>
      <c r="I36" s="27">
        <v>2470</v>
      </c>
      <c r="J36" s="27">
        <v>2470</v>
      </c>
      <c r="K36" s="27">
        <v>1000</v>
      </c>
    </row>
    <row r="37" spans="1:12" x14ac:dyDescent="0.25">
      <c r="A37" s="26" t="s">
        <v>76</v>
      </c>
      <c r="B37" s="26" t="s">
        <v>77</v>
      </c>
      <c r="C37" s="26"/>
      <c r="D37" s="26"/>
      <c r="E37" s="26"/>
      <c r="F37" s="26"/>
      <c r="G37" s="26"/>
      <c r="H37" s="4"/>
      <c r="I37" s="27">
        <v>2000</v>
      </c>
      <c r="J37" s="27">
        <v>2000</v>
      </c>
      <c r="K37" s="27">
        <v>0</v>
      </c>
    </row>
    <row r="38" spans="1:12" x14ac:dyDescent="0.25">
      <c r="A38" s="26" t="s">
        <v>78</v>
      </c>
      <c r="B38" s="26" t="s">
        <v>71</v>
      </c>
      <c r="C38" s="26"/>
      <c r="D38" s="26"/>
      <c r="E38" s="26"/>
      <c r="F38" s="26"/>
      <c r="G38" s="26"/>
      <c r="H38" s="4"/>
      <c r="I38" s="27">
        <v>70000</v>
      </c>
      <c r="J38" s="27">
        <v>70000</v>
      </c>
      <c r="K38" s="27">
        <v>136</v>
      </c>
    </row>
    <row r="39" spans="1:12" x14ac:dyDescent="0.25">
      <c r="A39" s="26" t="s">
        <v>79</v>
      </c>
      <c r="B39" s="26" t="s">
        <v>80</v>
      </c>
      <c r="C39" s="26"/>
      <c r="D39" s="26"/>
      <c r="E39" s="26"/>
      <c r="F39" s="26"/>
      <c r="G39" s="26"/>
      <c r="H39" s="4"/>
      <c r="I39" s="27">
        <v>100000</v>
      </c>
      <c r="J39" s="27">
        <v>100000</v>
      </c>
      <c r="K39" s="27">
        <v>0.03</v>
      </c>
    </row>
    <row r="40" spans="1:12" x14ac:dyDescent="0.25">
      <c r="A40" s="1" t="s">
        <v>81</v>
      </c>
    </row>
    <row r="41" spans="1:12" x14ac:dyDescent="0.25">
      <c r="A41" s="26" t="s">
        <v>68</v>
      </c>
      <c r="B41" s="26" t="s">
        <v>82</v>
      </c>
      <c r="C41" s="26"/>
      <c r="D41" s="26"/>
      <c r="E41" s="26"/>
      <c r="F41" s="26"/>
      <c r="G41" s="26"/>
      <c r="H41" s="4"/>
      <c r="I41" s="27">
        <v>5000</v>
      </c>
      <c r="J41" s="27">
        <v>5000</v>
      </c>
      <c r="K41" s="27">
        <v>0</v>
      </c>
      <c r="L41" s="35">
        <f>J41-K41</f>
        <v>5000</v>
      </c>
    </row>
    <row r="42" spans="1:12" x14ac:dyDescent="0.25">
      <c r="A42" s="26" t="s">
        <v>68</v>
      </c>
      <c r="B42" s="26" t="s">
        <v>83</v>
      </c>
      <c r="C42" s="26"/>
      <c r="D42" s="26"/>
      <c r="E42" s="26"/>
      <c r="F42" s="26"/>
      <c r="G42" s="26"/>
      <c r="H42" s="4"/>
      <c r="I42" s="27">
        <v>10000</v>
      </c>
      <c r="J42" s="27">
        <v>10000</v>
      </c>
      <c r="K42" s="27">
        <v>0</v>
      </c>
      <c r="L42" s="35">
        <f t="shared" ref="L42:L105" si="0">J42-K42</f>
        <v>10000</v>
      </c>
    </row>
    <row r="43" spans="1:12" x14ac:dyDescent="0.25">
      <c r="A43" s="26" t="s">
        <v>68</v>
      </c>
      <c r="B43" s="26" t="s">
        <v>84</v>
      </c>
      <c r="C43" s="26"/>
      <c r="D43" s="26"/>
      <c r="E43" s="26"/>
      <c r="F43" s="26"/>
      <c r="G43" s="26"/>
      <c r="H43" s="4"/>
      <c r="I43" s="27">
        <v>21000</v>
      </c>
      <c r="J43" s="27">
        <v>21000</v>
      </c>
      <c r="K43" s="27">
        <v>0</v>
      </c>
      <c r="L43" s="35">
        <f t="shared" si="0"/>
        <v>21000</v>
      </c>
    </row>
    <row r="44" spans="1:12" x14ac:dyDescent="0.25">
      <c r="A44" s="26" t="s">
        <v>68</v>
      </c>
      <c r="B44" s="26" t="s">
        <v>85</v>
      </c>
      <c r="C44" s="26"/>
      <c r="D44" s="26"/>
      <c r="E44" s="26"/>
      <c r="F44" s="26"/>
      <c r="G44" s="26"/>
      <c r="H44" s="4"/>
      <c r="I44" s="27">
        <v>80000</v>
      </c>
      <c r="J44" s="27">
        <v>80000</v>
      </c>
      <c r="K44" s="27">
        <v>0</v>
      </c>
      <c r="L44" s="35">
        <f t="shared" si="0"/>
        <v>80000</v>
      </c>
    </row>
    <row r="45" spans="1:12" x14ac:dyDescent="0.25">
      <c r="A45" s="26" t="s">
        <v>80</v>
      </c>
      <c r="B45" s="26" t="s">
        <v>86</v>
      </c>
      <c r="C45" s="26"/>
      <c r="D45" s="26"/>
      <c r="E45" s="26"/>
      <c r="F45" s="26"/>
      <c r="G45" s="26"/>
      <c r="H45" s="4"/>
      <c r="I45" s="27">
        <v>1500</v>
      </c>
      <c r="J45" s="27">
        <v>1500</v>
      </c>
      <c r="K45" s="27">
        <v>0</v>
      </c>
      <c r="L45" s="35">
        <f t="shared" si="0"/>
        <v>1500</v>
      </c>
    </row>
    <row r="46" spans="1:12" x14ac:dyDescent="0.25">
      <c r="A46" s="26" t="s">
        <v>87</v>
      </c>
      <c r="B46" s="26" t="s">
        <v>85</v>
      </c>
      <c r="C46" s="26"/>
      <c r="D46" s="26"/>
      <c r="E46" s="26"/>
      <c r="F46" s="26"/>
      <c r="G46" s="26"/>
      <c r="H46" s="4"/>
      <c r="I46" s="27">
        <v>25000</v>
      </c>
      <c r="J46" s="27">
        <v>25000</v>
      </c>
      <c r="K46" s="27">
        <v>0</v>
      </c>
      <c r="L46" s="35">
        <f t="shared" si="0"/>
        <v>25000</v>
      </c>
    </row>
    <row r="47" spans="1:12" x14ac:dyDescent="0.25">
      <c r="A47" s="26" t="s">
        <v>87</v>
      </c>
      <c r="B47" s="26" t="s">
        <v>88</v>
      </c>
      <c r="C47" s="26"/>
      <c r="D47" s="26"/>
      <c r="E47" s="26"/>
      <c r="F47" s="26"/>
      <c r="G47" s="26"/>
      <c r="H47" s="4"/>
      <c r="I47" s="27">
        <v>400000</v>
      </c>
      <c r="J47" s="27">
        <v>400000</v>
      </c>
      <c r="K47" s="27">
        <v>0</v>
      </c>
      <c r="L47" s="35">
        <f t="shared" si="0"/>
        <v>400000</v>
      </c>
    </row>
    <row r="48" spans="1:12" x14ac:dyDescent="0.25">
      <c r="A48" s="26" t="s">
        <v>89</v>
      </c>
      <c r="B48" s="26" t="s">
        <v>85</v>
      </c>
      <c r="C48" s="26"/>
      <c r="D48" s="26"/>
      <c r="E48" s="26"/>
      <c r="F48" s="26"/>
      <c r="G48" s="26"/>
      <c r="H48" s="4"/>
      <c r="I48" s="27">
        <v>450000</v>
      </c>
      <c r="J48" s="27">
        <v>450000</v>
      </c>
      <c r="K48" s="27">
        <v>0</v>
      </c>
      <c r="L48" s="35">
        <f t="shared" si="0"/>
        <v>450000</v>
      </c>
    </row>
    <row r="49" spans="1:12" x14ac:dyDescent="0.25">
      <c r="A49" s="26" t="s">
        <v>72</v>
      </c>
      <c r="B49" s="26" t="s">
        <v>83</v>
      </c>
      <c r="C49" s="26"/>
      <c r="D49" s="26"/>
      <c r="E49" s="26"/>
      <c r="F49" s="26"/>
      <c r="G49" s="26"/>
      <c r="H49" s="4"/>
      <c r="I49" s="27">
        <v>10000</v>
      </c>
      <c r="J49" s="27">
        <v>10000</v>
      </c>
      <c r="K49" s="27">
        <v>0</v>
      </c>
      <c r="L49" s="35">
        <f t="shared" si="0"/>
        <v>10000</v>
      </c>
    </row>
    <row r="50" spans="1:12" x14ac:dyDescent="0.25">
      <c r="A50" s="26" t="s">
        <v>72</v>
      </c>
      <c r="B50" s="26" t="s">
        <v>90</v>
      </c>
      <c r="C50" s="26"/>
      <c r="D50" s="26"/>
      <c r="E50" s="26"/>
      <c r="F50" s="26"/>
      <c r="G50" s="26"/>
      <c r="H50" s="4"/>
      <c r="I50" s="27">
        <v>190000</v>
      </c>
      <c r="J50" s="27">
        <v>190000</v>
      </c>
      <c r="K50" s="27">
        <v>15986.07</v>
      </c>
      <c r="L50" s="35">
        <f t="shared" si="0"/>
        <v>174013.93</v>
      </c>
    </row>
    <row r="51" spans="1:12" x14ac:dyDescent="0.25">
      <c r="A51" s="26" t="s">
        <v>72</v>
      </c>
      <c r="B51" s="26" t="s">
        <v>91</v>
      </c>
      <c r="C51" s="26"/>
      <c r="D51" s="26"/>
      <c r="E51" s="26"/>
      <c r="F51" s="26"/>
      <c r="G51" s="26"/>
      <c r="H51" s="4"/>
      <c r="I51" s="27">
        <v>0</v>
      </c>
      <c r="J51" s="27">
        <v>0</v>
      </c>
      <c r="K51" s="27">
        <v>145.19999999999999</v>
      </c>
      <c r="L51" s="35">
        <f t="shared" si="0"/>
        <v>-145.19999999999999</v>
      </c>
    </row>
    <row r="52" spans="1:12" x14ac:dyDescent="0.25">
      <c r="A52" s="26" t="s">
        <v>72</v>
      </c>
      <c r="B52" s="26" t="s">
        <v>85</v>
      </c>
      <c r="C52" s="26"/>
      <c r="D52" s="26"/>
      <c r="E52" s="26"/>
      <c r="F52" s="26"/>
      <c r="G52" s="26"/>
      <c r="H52" s="4"/>
      <c r="I52" s="27">
        <v>70000</v>
      </c>
      <c r="J52" s="27">
        <v>70000</v>
      </c>
      <c r="K52" s="27">
        <v>0</v>
      </c>
      <c r="L52" s="35">
        <f t="shared" si="0"/>
        <v>70000</v>
      </c>
    </row>
    <row r="53" spans="1:12" x14ac:dyDescent="0.25">
      <c r="A53" s="26" t="s">
        <v>72</v>
      </c>
      <c r="B53" s="26" t="s">
        <v>88</v>
      </c>
      <c r="C53" s="26"/>
      <c r="D53" s="26"/>
      <c r="E53" s="26"/>
      <c r="F53" s="26"/>
      <c r="G53" s="26"/>
      <c r="H53" s="4"/>
      <c r="I53" s="27">
        <v>200000</v>
      </c>
      <c r="J53" s="27">
        <v>200000</v>
      </c>
      <c r="K53" s="27">
        <v>0</v>
      </c>
      <c r="L53" s="35">
        <f t="shared" si="0"/>
        <v>200000</v>
      </c>
    </row>
    <row r="54" spans="1:12" x14ac:dyDescent="0.25">
      <c r="A54" s="26" t="s">
        <v>92</v>
      </c>
      <c r="B54" s="26" t="s">
        <v>85</v>
      </c>
      <c r="C54" s="26"/>
      <c r="D54" s="26"/>
      <c r="E54" s="26"/>
      <c r="F54" s="26"/>
      <c r="G54" s="26"/>
      <c r="H54" s="4"/>
      <c r="I54" s="27">
        <v>20000</v>
      </c>
      <c r="J54" s="27">
        <v>20000</v>
      </c>
      <c r="K54" s="27">
        <v>0</v>
      </c>
      <c r="L54" s="35">
        <f t="shared" si="0"/>
        <v>20000</v>
      </c>
    </row>
    <row r="55" spans="1:12" x14ac:dyDescent="0.25">
      <c r="A55" s="26" t="s">
        <v>92</v>
      </c>
      <c r="B55" s="26" t="s">
        <v>88</v>
      </c>
      <c r="C55" s="26"/>
      <c r="D55" s="26"/>
      <c r="E55" s="26"/>
      <c r="F55" s="26"/>
      <c r="G55" s="26"/>
      <c r="H55" s="4"/>
      <c r="I55" s="27">
        <v>100000</v>
      </c>
      <c r="J55" s="27">
        <v>100000</v>
      </c>
      <c r="K55" s="27">
        <v>0</v>
      </c>
      <c r="L55" s="35">
        <f t="shared" si="0"/>
        <v>100000</v>
      </c>
    </row>
    <row r="56" spans="1:12" x14ac:dyDescent="0.25">
      <c r="A56" s="26" t="s">
        <v>93</v>
      </c>
      <c r="B56" s="26" t="s">
        <v>82</v>
      </c>
      <c r="C56" s="26"/>
      <c r="D56" s="26"/>
      <c r="E56" s="26"/>
      <c r="F56" s="26"/>
      <c r="G56" s="26"/>
      <c r="H56" s="4"/>
      <c r="I56" s="27">
        <v>40000</v>
      </c>
      <c r="J56" s="27">
        <v>40000</v>
      </c>
      <c r="K56" s="27">
        <v>3000</v>
      </c>
      <c r="L56" s="35">
        <f t="shared" si="0"/>
        <v>37000</v>
      </c>
    </row>
    <row r="57" spans="1:12" x14ac:dyDescent="0.25">
      <c r="A57" s="26" t="s">
        <v>93</v>
      </c>
      <c r="B57" s="26" t="s">
        <v>94</v>
      </c>
      <c r="C57" s="26"/>
      <c r="D57" s="26"/>
      <c r="E57" s="26"/>
      <c r="F57" s="26"/>
      <c r="G57" s="26"/>
      <c r="H57" s="4"/>
      <c r="I57" s="27">
        <v>10000</v>
      </c>
      <c r="J57" s="27">
        <v>10000</v>
      </c>
      <c r="K57" s="27">
        <v>1245</v>
      </c>
      <c r="L57" s="35">
        <f t="shared" si="0"/>
        <v>8755</v>
      </c>
    </row>
    <row r="58" spans="1:12" x14ac:dyDescent="0.25">
      <c r="A58" s="26" t="s">
        <v>93</v>
      </c>
      <c r="B58" s="26" t="s">
        <v>83</v>
      </c>
      <c r="C58" s="26"/>
      <c r="D58" s="26"/>
      <c r="E58" s="26"/>
      <c r="F58" s="26"/>
      <c r="G58" s="26"/>
      <c r="H58" s="4"/>
      <c r="I58" s="27">
        <v>3000</v>
      </c>
      <c r="J58" s="27">
        <v>3000</v>
      </c>
      <c r="K58" s="27">
        <v>0</v>
      </c>
      <c r="L58" s="35">
        <f t="shared" si="0"/>
        <v>3000</v>
      </c>
    </row>
    <row r="59" spans="1:12" x14ac:dyDescent="0.25">
      <c r="A59" s="26" t="s">
        <v>93</v>
      </c>
      <c r="B59" s="26" t="s">
        <v>95</v>
      </c>
      <c r="C59" s="26"/>
      <c r="D59" s="26"/>
      <c r="E59" s="26"/>
      <c r="F59" s="26"/>
      <c r="G59" s="26"/>
      <c r="H59" s="4"/>
      <c r="I59" s="27">
        <v>200</v>
      </c>
      <c r="J59" s="27">
        <v>200</v>
      </c>
      <c r="K59" s="27">
        <v>0</v>
      </c>
      <c r="L59" s="35">
        <f t="shared" si="0"/>
        <v>200</v>
      </c>
    </row>
    <row r="60" spans="1:12" x14ac:dyDescent="0.25">
      <c r="A60" s="26" t="s">
        <v>96</v>
      </c>
      <c r="B60" s="26" t="s">
        <v>88</v>
      </c>
      <c r="C60" s="26"/>
      <c r="D60" s="26"/>
      <c r="E60" s="26"/>
      <c r="F60" s="26"/>
      <c r="G60" s="26"/>
      <c r="H60" s="4"/>
      <c r="I60" s="27">
        <v>120000</v>
      </c>
      <c r="J60" s="27">
        <v>120000</v>
      </c>
      <c r="K60" s="27">
        <v>0</v>
      </c>
      <c r="L60" s="35">
        <f t="shared" si="0"/>
        <v>120000</v>
      </c>
    </row>
    <row r="61" spans="1:12" x14ac:dyDescent="0.25">
      <c r="A61" s="26" t="s">
        <v>97</v>
      </c>
      <c r="B61" s="26" t="s">
        <v>83</v>
      </c>
      <c r="C61" s="26"/>
      <c r="D61" s="26"/>
      <c r="E61" s="26"/>
      <c r="F61" s="26"/>
      <c r="G61" s="26"/>
      <c r="H61" s="4"/>
      <c r="I61" s="27">
        <v>5000</v>
      </c>
      <c r="J61" s="27">
        <v>5000</v>
      </c>
      <c r="K61" s="27">
        <v>1000</v>
      </c>
      <c r="L61" s="35">
        <f t="shared" si="0"/>
        <v>4000</v>
      </c>
    </row>
    <row r="62" spans="1:12" x14ac:dyDescent="0.25">
      <c r="A62" s="26" t="s">
        <v>97</v>
      </c>
      <c r="B62" s="26" t="s">
        <v>85</v>
      </c>
      <c r="C62" s="26"/>
      <c r="D62" s="26"/>
      <c r="E62" s="26"/>
      <c r="F62" s="26"/>
      <c r="G62" s="26"/>
      <c r="H62" s="4"/>
      <c r="I62" s="27">
        <v>35000</v>
      </c>
      <c r="J62" s="27">
        <v>35000</v>
      </c>
      <c r="K62" s="27">
        <v>0</v>
      </c>
      <c r="L62" s="35">
        <f t="shared" si="0"/>
        <v>35000</v>
      </c>
    </row>
    <row r="63" spans="1:12" x14ac:dyDescent="0.25">
      <c r="A63" s="26" t="s">
        <v>97</v>
      </c>
      <c r="B63" s="26" t="s">
        <v>98</v>
      </c>
      <c r="C63" s="26"/>
      <c r="D63" s="26"/>
      <c r="E63" s="26"/>
      <c r="F63" s="26"/>
      <c r="G63" s="26"/>
      <c r="H63" s="4"/>
      <c r="I63" s="27">
        <v>30000</v>
      </c>
      <c r="J63" s="27">
        <v>30000</v>
      </c>
      <c r="K63" s="27">
        <v>3500</v>
      </c>
      <c r="L63" s="35">
        <f t="shared" si="0"/>
        <v>26500</v>
      </c>
    </row>
    <row r="64" spans="1:12" x14ac:dyDescent="0.25">
      <c r="A64" s="26" t="s">
        <v>97</v>
      </c>
      <c r="B64" s="26" t="s">
        <v>99</v>
      </c>
      <c r="C64" s="26"/>
      <c r="D64" s="26"/>
      <c r="E64" s="26"/>
      <c r="F64" s="26"/>
      <c r="G64" s="26"/>
      <c r="H64" s="4"/>
      <c r="I64" s="27">
        <v>30000</v>
      </c>
      <c r="J64" s="27">
        <v>30000</v>
      </c>
      <c r="K64" s="27">
        <v>600</v>
      </c>
      <c r="L64" s="35">
        <f t="shared" si="0"/>
        <v>29400</v>
      </c>
    </row>
    <row r="65" spans="1:12" x14ac:dyDescent="0.25">
      <c r="A65" s="26" t="s">
        <v>97</v>
      </c>
      <c r="B65" s="26" t="s">
        <v>100</v>
      </c>
      <c r="C65" s="26"/>
      <c r="D65" s="26"/>
      <c r="E65" s="26"/>
      <c r="F65" s="26"/>
      <c r="G65" s="26"/>
      <c r="H65" s="4"/>
      <c r="I65" s="27">
        <v>5000</v>
      </c>
      <c r="J65" s="27">
        <v>5000</v>
      </c>
      <c r="K65" s="27">
        <v>0</v>
      </c>
      <c r="L65" s="35">
        <f t="shared" si="0"/>
        <v>5000</v>
      </c>
    </row>
    <row r="66" spans="1:12" x14ac:dyDescent="0.25">
      <c r="A66" s="26" t="s">
        <v>101</v>
      </c>
      <c r="B66" s="26" t="s">
        <v>85</v>
      </c>
      <c r="C66" s="26"/>
      <c r="D66" s="26"/>
      <c r="E66" s="26"/>
      <c r="F66" s="26"/>
      <c r="G66" s="26"/>
      <c r="H66" s="4"/>
      <c r="I66" s="27">
        <v>5000</v>
      </c>
      <c r="J66" s="27">
        <v>5000</v>
      </c>
      <c r="K66" s="27">
        <v>0</v>
      </c>
      <c r="L66" s="35">
        <f t="shared" si="0"/>
        <v>5000</v>
      </c>
    </row>
    <row r="67" spans="1:12" x14ac:dyDescent="0.25">
      <c r="A67" s="26" t="s">
        <v>101</v>
      </c>
      <c r="B67" s="26" t="s">
        <v>88</v>
      </c>
      <c r="C67" s="26"/>
      <c r="D67" s="26"/>
      <c r="E67" s="26"/>
      <c r="F67" s="26"/>
      <c r="G67" s="26"/>
      <c r="H67" s="4"/>
      <c r="I67" s="27">
        <v>15000</v>
      </c>
      <c r="J67" s="27">
        <v>15000</v>
      </c>
      <c r="K67" s="27">
        <v>0</v>
      </c>
      <c r="L67" s="35">
        <f t="shared" si="0"/>
        <v>15000</v>
      </c>
    </row>
    <row r="68" spans="1:12" x14ac:dyDescent="0.25">
      <c r="A68" s="26" t="s">
        <v>102</v>
      </c>
      <c r="B68" s="26" t="s">
        <v>85</v>
      </c>
      <c r="C68" s="26"/>
      <c r="D68" s="26"/>
      <c r="E68" s="26"/>
      <c r="F68" s="26"/>
      <c r="G68" s="26"/>
      <c r="H68" s="4"/>
      <c r="I68" s="27">
        <v>200000</v>
      </c>
      <c r="J68" s="27">
        <v>200000</v>
      </c>
      <c r="K68" s="27">
        <v>0</v>
      </c>
      <c r="L68" s="35">
        <f t="shared" si="0"/>
        <v>200000</v>
      </c>
    </row>
    <row r="69" spans="1:12" x14ac:dyDescent="0.25">
      <c r="A69" s="26" t="s">
        <v>73</v>
      </c>
      <c r="B69" s="26" t="s">
        <v>83</v>
      </c>
      <c r="C69" s="26"/>
      <c r="D69" s="26"/>
      <c r="E69" s="26"/>
      <c r="F69" s="26"/>
      <c r="G69" s="26"/>
      <c r="H69" s="4"/>
      <c r="I69" s="27">
        <v>0</v>
      </c>
      <c r="J69" s="27">
        <v>0</v>
      </c>
      <c r="K69" s="27">
        <v>1367.3</v>
      </c>
      <c r="L69" s="35">
        <f t="shared" si="0"/>
        <v>-1367.3</v>
      </c>
    </row>
    <row r="70" spans="1:12" x14ac:dyDescent="0.25">
      <c r="A70" s="26" t="s">
        <v>73</v>
      </c>
      <c r="B70" s="26" t="s">
        <v>103</v>
      </c>
      <c r="C70" s="26"/>
      <c r="D70" s="26"/>
      <c r="E70" s="26"/>
      <c r="F70" s="26"/>
      <c r="G70" s="26"/>
      <c r="H70" s="4"/>
      <c r="I70" s="27">
        <v>6000</v>
      </c>
      <c r="J70" s="27">
        <v>6000</v>
      </c>
      <c r="K70" s="27">
        <v>0</v>
      </c>
      <c r="L70" s="35">
        <f t="shared" si="0"/>
        <v>6000</v>
      </c>
    </row>
    <row r="71" spans="1:12" x14ac:dyDescent="0.25">
      <c r="A71" s="26" t="s">
        <v>73</v>
      </c>
      <c r="B71" s="26" t="s">
        <v>85</v>
      </c>
      <c r="C71" s="26"/>
      <c r="D71" s="26"/>
      <c r="E71" s="26"/>
      <c r="F71" s="26"/>
      <c r="G71" s="26"/>
      <c r="H71" s="4"/>
      <c r="I71" s="27">
        <v>60000</v>
      </c>
      <c r="J71" s="27">
        <v>60000</v>
      </c>
      <c r="K71" s="27">
        <v>1800</v>
      </c>
      <c r="L71" s="35">
        <f t="shared" si="0"/>
        <v>58200</v>
      </c>
    </row>
    <row r="72" spans="1:12" x14ac:dyDescent="0.25">
      <c r="A72" s="26" t="s">
        <v>73</v>
      </c>
      <c r="B72" s="26" t="s">
        <v>88</v>
      </c>
      <c r="C72" s="26"/>
      <c r="D72" s="26"/>
      <c r="E72" s="26"/>
      <c r="F72" s="26"/>
      <c r="G72" s="26"/>
      <c r="H72" s="4"/>
      <c r="I72" s="27">
        <v>277045</v>
      </c>
      <c r="J72" s="27">
        <v>277045</v>
      </c>
      <c r="K72" s="27">
        <v>0</v>
      </c>
      <c r="L72" s="35">
        <f t="shared" si="0"/>
        <v>277045</v>
      </c>
    </row>
    <row r="73" spans="1:12" x14ac:dyDescent="0.25">
      <c r="A73" s="26" t="s">
        <v>104</v>
      </c>
      <c r="B73" s="26" t="s">
        <v>103</v>
      </c>
      <c r="C73" s="26"/>
      <c r="D73" s="26"/>
      <c r="E73" s="26"/>
      <c r="F73" s="26"/>
      <c r="G73" s="26"/>
      <c r="H73" s="4"/>
      <c r="I73" s="27">
        <v>0</v>
      </c>
      <c r="J73" s="27">
        <v>0</v>
      </c>
      <c r="K73" s="27">
        <v>3690</v>
      </c>
      <c r="L73" s="35">
        <f t="shared" si="0"/>
        <v>-3690</v>
      </c>
    </row>
    <row r="74" spans="1:12" x14ac:dyDescent="0.25">
      <c r="A74" s="26" t="s">
        <v>104</v>
      </c>
      <c r="B74" s="26" t="s">
        <v>85</v>
      </c>
      <c r="C74" s="26"/>
      <c r="D74" s="26"/>
      <c r="E74" s="26"/>
      <c r="F74" s="26"/>
      <c r="G74" s="26"/>
      <c r="H74" s="4"/>
      <c r="I74" s="27">
        <v>1600</v>
      </c>
      <c r="J74" s="27">
        <v>1600</v>
      </c>
      <c r="K74" s="27">
        <v>0</v>
      </c>
      <c r="L74" s="35">
        <f t="shared" si="0"/>
        <v>1600</v>
      </c>
    </row>
    <row r="75" spans="1:12" x14ac:dyDescent="0.25">
      <c r="A75" s="26" t="s">
        <v>104</v>
      </c>
      <c r="B75" s="26" t="s">
        <v>88</v>
      </c>
      <c r="C75" s="26"/>
      <c r="D75" s="26"/>
      <c r="E75" s="26"/>
      <c r="F75" s="26"/>
      <c r="G75" s="26"/>
      <c r="H75" s="4"/>
      <c r="I75" s="27">
        <v>20000</v>
      </c>
      <c r="J75" s="27">
        <v>20000</v>
      </c>
      <c r="K75" s="27">
        <v>0</v>
      </c>
      <c r="L75" s="35">
        <f t="shared" si="0"/>
        <v>20000</v>
      </c>
    </row>
    <row r="76" spans="1:12" x14ac:dyDescent="0.25">
      <c r="A76" s="26" t="s">
        <v>74</v>
      </c>
      <c r="B76" s="26" t="s">
        <v>103</v>
      </c>
      <c r="C76" s="26"/>
      <c r="D76" s="26"/>
      <c r="E76" s="26"/>
      <c r="F76" s="26"/>
      <c r="G76" s="26"/>
      <c r="H76" s="4"/>
      <c r="I76" s="27">
        <v>0</v>
      </c>
      <c r="J76" s="27">
        <v>0</v>
      </c>
      <c r="K76" s="27">
        <v>2500</v>
      </c>
      <c r="L76" s="35">
        <f t="shared" si="0"/>
        <v>-2500</v>
      </c>
    </row>
    <row r="77" spans="1:12" x14ac:dyDescent="0.25">
      <c r="A77" s="26" t="s">
        <v>74</v>
      </c>
      <c r="B77" s="26" t="s">
        <v>85</v>
      </c>
      <c r="C77" s="26"/>
      <c r="D77" s="26"/>
      <c r="E77" s="26"/>
      <c r="F77" s="26"/>
      <c r="G77" s="26"/>
      <c r="H77" s="4"/>
      <c r="I77" s="27">
        <v>9000</v>
      </c>
      <c r="J77" s="27">
        <v>9000</v>
      </c>
      <c r="K77" s="27">
        <v>0</v>
      </c>
      <c r="L77" s="35">
        <f t="shared" si="0"/>
        <v>9000</v>
      </c>
    </row>
    <row r="78" spans="1:12" x14ac:dyDescent="0.25">
      <c r="A78" s="26" t="s">
        <v>74</v>
      </c>
      <c r="B78" s="26" t="s">
        <v>105</v>
      </c>
      <c r="C78" s="26"/>
      <c r="D78" s="26"/>
      <c r="E78" s="26"/>
      <c r="F78" s="26"/>
      <c r="G78" s="26" t="s">
        <v>106</v>
      </c>
      <c r="H78" s="4"/>
      <c r="I78" s="27">
        <v>0</v>
      </c>
      <c r="J78" s="27">
        <v>0</v>
      </c>
      <c r="K78" s="27">
        <v>1000</v>
      </c>
      <c r="L78" s="35">
        <f t="shared" si="0"/>
        <v>-1000</v>
      </c>
    </row>
    <row r="79" spans="1:12" x14ac:dyDescent="0.25">
      <c r="A79" s="26" t="s">
        <v>76</v>
      </c>
      <c r="B79" s="26" t="s">
        <v>107</v>
      </c>
      <c r="C79" s="26"/>
      <c r="D79" s="26"/>
      <c r="E79" s="26"/>
      <c r="F79" s="26"/>
      <c r="G79" s="26"/>
      <c r="H79" s="4"/>
      <c r="I79" s="27">
        <v>15000</v>
      </c>
      <c r="J79" s="27">
        <v>15000</v>
      </c>
      <c r="K79" s="27">
        <v>0</v>
      </c>
      <c r="L79" s="35">
        <f t="shared" si="0"/>
        <v>15000</v>
      </c>
    </row>
    <row r="80" spans="1:12" x14ac:dyDescent="0.25">
      <c r="A80" s="26" t="s">
        <v>76</v>
      </c>
      <c r="B80" s="26" t="s">
        <v>85</v>
      </c>
      <c r="C80" s="26"/>
      <c r="D80" s="26"/>
      <c r="E80" s="26"/>
      <c r="F80" s="26"/>
      <c r="G80" s="26"/>
      <c r="H80" s="4"/>
      <c r="I80" s="27">
        <v>300000</v>
      </c>
      <c r="J80" s="27">
        <v>300000</v>
      </c>
      <c r="K80" s="27">
        <v>70668.639999999999</v>
      </c>
      <c r="L80" s="35">
        <f t="shared" si="0"/>
        <v>229331.36</v>
      </c>
    </row>
    <row r="81" spans="1:12" x14ac:dyDescent="0.25">
      <c r="A81" s="26" t="s">
        <v>108</v>
      </c>
      <c r="B81" s="26" t="s">
        <v>82</v>
      </c>
      <c r="C81" s="26"/>
      <c r="D81" s="26"/>
      <c r="E81" s="26"/>
      <c r="F81" s="26"/>
      <c r="G81" s="26"/>
      <c r="H81" s="4"/>
      <c r="I81" s="27">
        <v>25000</v>
      </c>
      <c r="J81" s="27">
        <v>25000</v>
      </c>
      <c r="K81" s="27">
        <v>2080</v>
      </c>
      <c r="L81" s="35">
        <f t="shared" si="0"/>
        <v>22920</v>
      </c>
    </row>
    <row r="82" spans="1:12" x14ac:dyDescent="0.25">
      <c r="A82" s="26" t="s">
        <v>108</v>
      </c>
      <c r="B82" s="26" t="s">
        <v>85</v>
      </c>
      <c r="C82" s="26"/>
      <c r="D82" s="26"/>
      <c r="E82" s="26"/>
      <c r="F82" s="26"/>
      <c r="G82" s="26"/>
      <c r="H82" s="4"/>
      <c r="I82" s="27">
        <v>50000</v>
      </c>
      <c r="J82" s="27">
        <v>50000</v>
      </c>
      <c r="K82" s="27">
        <v>1815</v>
      </c>
      <c r="L82" s="35">
        <f t="shared" si="0"/>
        <v>48185</v>
      </c>
    </row>
    <row r="83" spans="1:12" x14ac:dyDescent="0.25">
      <c r="A83" s="26" t="s">
        <v>109</v>
      </c>
      <c r="B83" s="26" t="s">
        <v>82</v>
      </c>
      <c r="C83" s="26"/>
      <c r="D83" s="26"/>
      <c r="E83" s="26"/>
      <c r="F83" s="26"/>
      <c r="G83" s="26"/>
      <c r="H83" s="4"/>
      <c r="I83" s="27">
        <v>50000</v>
      </c>
      <c r="J83" s="27">
        <v>50000</v>
      </c>
      <c r="K83" s="27">
        <v>0</v>
      </c>
      <c r="L83" s="35">
        <f t="shared" si="0"/>
        <v>50000</v>
      </c>
    </row>
    <row r="84" spans="1:12" x14ac:dyDescent="0.25">
      <c r="A84" s="26" t="s">
        <v>109</v>
      </c>
      <c r="B84" s="26" t="s">
        <v>110</v>
      </c>
      <c r="C84" s="26"/>
      <c r="D84" s="26"/>
      <c r="E84" s="26"/>
      <c r="F84" s="26"/>
      <c r="G84" s="26"/>
      <c r="H84" s="4"/>
      <c r="I84" s="27">
        <v>56000</v>
      </c>
      <c r="J84" s="27">
        <v>56000</v>
      </c>
      <c r="K84" s="27">
        <v>0</v>
      </c>
      <c r="L84" s="35">
        <f t="shared" si="0"/>
        <v>56000</v>
      </c>
    </row>
    <row r="85" spans="1:12" x14ac:dyDescent="0.25">
      <c r="A85" s="26" t="s">
        <v>109</v>
      </c>
      <c r="B85" s="26" t="s">
        <v>83</v>
      </c>
      <c r="C85" s="26"/>
      <c r="D85" s="26"/>
      <c r="E85" s="26"/>
      <c r="F85" s="26"/>
      <c r="G85" s="26"/>
      <c r="H85" s="4"/>
      <c r="I85" s="27">
        <v>15000</v>
      </c>
      <c r="J85" s="27">
        <v>15000</v>
      </c>
      <c r="K85" s="27">
        <v>0</v>
      </c>
      <c r="L85" s="35">
        <f t="shared" si="0"/>
        <v>15000</v>
      </c>
    </row>
    <row r="86" spans="1:12" x14ac:dyDescent="0.25">
      <c r="A86" s="26" t="s">
        <v>109</v>
      </c>
      <c r="B86" s="26" t="s">
        <v>111</v>
      </c>
      <c r="C86" s="26"/>
      <c r="D86" s="26"/>
      <c r="E86" s="26"/>
      <c r="F86" s="26"/>
      <c r="G86" s="26"/>
      <c r="H86" s="4"/>
      <c r="I86" s="27">
        <v>25000</v>
      </c>
      <c r="J86" s="27">
        <v>25000</v>
      </c>
      <c r="K86" s="27">
        <v>0</v>
      </c>
      <c r="L86" s="35">
        <f t="shared" si="0"/>
        <v>25000</v>
      </c>
    </row>
    <row r="87" spans="1:12" x14ac:dyDescent="0.25">
      <c r="A87" s="26" t="s">
        <v>109</v>
      </c>
      <c r="B87" s="26" t="s">
        <v>85</v>
      </c>
      <c r="C87" s="26"/>
      <c r="D87" s="26"/>
      <c r="E87" s="26"/>
      <c r="F87" s="26"/>
      <c r="G87" s="26"/>
      <c r="H87" s="4"/>
      <c r="I87" s="27">
        <v>20000</v>
      </c>
      <c r="J87" s="27">
        <v>20000</v>
      </c>
      <c r="K87" s="27">
        <v>0</v>
      </c>
      <c r="L87" s="35">
        <f t="shared" si="0"/>
        <v>20000</v>
      </c>
    </row>
    <row r="88" spans="1:12" x14ac:dyDescent="0.25">
      <c r="A88" s="26" t="s">
        <v>109</v>
      </c>
      <c r="B88" s="26" t="s">
        <v>88</v>
      </c>
      <c r="C88" s="26"/>
      <c r="D88" s="26"/>
      <c r="E88" s="26"/>
      <c r="F88" s="26"/>
      <c r="G88" s="26"/>
      <c r="H88" s="4"/>
      <c r="I88" s="27">
        <v>30000</v>
      </c>
      <c r="J88" s="27">
        <v>30000</v>
      </c>
      <c r="K88" s="27">
        <v>0</v>
      </c>
      <c r="L88" s="35">
        <f t="shared" si="0"/>
        <v>30000</v>
      </c>
    </row>
    <row r="89" spans="1:12" x14ac:dyDescent="0.25">
      <c r="A89" s="26" t="s">
        <v>112</v>
      </c>
      <c r="B89" s="26" t="s">
        <v>113</v>
      </c>
      <c r="C89" s="26"/>
      <c r="D89" s="26"/>
      <c r="E89" s="26"/>
      <c r="F89" s="26"/>
      <c r="G89" s="26"/>
      <c r="H89" s="4"/>
      <c r="I89" s="27">
        <v>15000</v>
      </c>
      <c r="J89" s="27">
        <v>15000</v>
      </c>
      <c r="K89" s="27">
        <v>0</v>
      </c>
      <c r="L89" s="35">
        <f t="shared" si="0"/>
        <v>15000</v>
      </c>
    </row>
    <row r="90" spans="1:12" x14ac:dyDescent="0.25">
      <c r="A90" s="26" t="s">
        <v>112</v>
      </c>
      <c r="B90" s="26" t="s">
        <v>113</v>
      </c>
      <c r="C90" s="26"/>
      <c r="D90" s="26"/>
      <c r="E90" s="26"/>
      <c r="F90" s="26"/>
      <c r="G90" s="26" t="s">
        <v>114</v>
      </c>
      <c r="H90" s="4"/>
      <c r="I90" s="27">
        <v>0</v>
      </c>
      <c r="J90" s="27">
        <v>0</v>
      </c>
      <c r="K90" s="27">
        <v>6000</v>
      </c>
      <c r="L90" s="35">
        <f t="shared" si="0"/>
        <v>-6000</v>
      </c>
    </row>
    <row r="91" spans="1:12" x14ac:dyDescent="0.25">
      <c r="A91" s="26" t="s">
        <v>86</v>
      </c>
      <c r="B91" s="26" t="s">
        <v>115</v>
      </c>
      <c r="C91" s="26"/>
      <c r="D91" s="26"/>
      <c r="E91" s="26"/>
      <c r="F91" s="26"/>
      <c r="G91" s="26"/>
      <c r="H91" s="4"/>
      <c r="I91" s="27">
        <v>10000</v>
      </c>
      <c r="J91" s="27">
        <v>10000</v>
      </c>
      <c r="K91" s="27">
        <v>0</v>
      </c>
      <c r="L91" s="35">
        <f t="shared" si="0"/>
        <v>10000</v>
      </c>
    </row>
    <row r="92" spans="1:12" x14ac:dyDescent="0.25">
      <c r="A92" s="26" t="s">
        <v>116</v>
      </c>
      <c r="B92" s="26" t="s">
        <v>117</v>
      </c>
      <c r="C92" s="26"/>
      <c r="D92" s="26"/>
      <c r="E92" s="26"/>
      <c r="F92" s="26"/>
      <c r="G92" s="26"/>
      <c r="H92" s="4"/>
      <c r="I92" s="27">
        <v>2000</v>
      </c>
      <c r="J92" s="27">
        <v>2000</v>
      </c>
      <c r="K92" s="27">
        <v>0</v>
      </c>
      <c r="L92" s="35">
        <f t="shared" si="0"/>
        <v>2000</v>
      </c>
    </row>
    <row r="93" spans="1:12" x14ac:dyDescent="0.25">
      <c r="A93" s="26" t="s">
        <v>116</v>
      </c>
      <c r="B93" s="26" t="s">
        <v>118</v>
      </c>
      <c r="C93" s="26"/>
      <c r="D93" s="26"/>
      <c r="E93" s="26"/>
      <c r="F93" s="26"/>
      <c r="G93" s="26"/>
      <c r="H93" s="4"/>
      <c r="I93" s="27">
        <v>5000</v>
      </c>
      <c r="J93" s="27">
        <v>5000</v>
      </c>
      <c r="K93" s="27">
        <v>0</v>
      </c>
      <c r="L93" s="35">
        <f t="shared" si="0"/>
        <v>5000</v>
      </c>
    </row>
    <row r="94" spans="1:12" x14ac:dyDescent="0.25">
      <c r="A94" s="26" t="s">
        <v>116</v>
      </c>
      <c r="B94" s="26" t="s">
        <v>83</v>
      </c>
      <c r="C94" s="26"/>
      <c r="D94" s="26"/>
      <c r="E94" s="26"/>
      <c r="F94" s="26"/>
      <c r="G94" s="26"/>
      <c r="H94" s="4"/>
      <c r="I94" s="27">
        <v>50000</v>
      </c>
      <c r="J94" s="27">
        <v>50000</v>
      </c>
      <c r="K94" s="27">
        <v>0</v>
      </c>
      <c r="L94" s="35">
        <f t="shared" si="0"/>
        <v>50000</v>
      </c>
    </row>
    <row r="95" spans="1:12" x14ac:dyDescent="0.25">
      <c r="A95" s="26" t="s">
        <v>116</v>
      </c>
      <c r="B95" s="26" t="s">
        <v>84</v>
      </c>
      <c r="C95" s="26"/>
      <c r="D95" s="26"/>
      <c r="E95" s="26"/>
      <c r="F95" s="26"/>
      <c r="G95" s="26"/>
      <c r="H95" s="4"/>
      <c r="I95" s="27">
        <v>9000</v>
      </c>
      <c r="J95" s="27">
        <v>9000</v>
      </c>
      <c r="K95" s="27">
        <v>0</v>
      </c>
      <c r="L95" s="35">
        <f t="shared" si="0"/>
        <v>9000</v>
      </c>
    </row>
    <row r="96" spans="1:12" x14ac:dyDescent="0.25">
      <c r="A96" s="26" t="s">
        <v>116</v>
      </c>
      <c r="B96" s="26" t="s">
        <v>85</v>
      </c>
      <c r="C96" s="26"/>
      <c r="D96" s="26"/>
      <c r="E96" s="26"/>
      <c r="F96" s="26"/>
      <c r="G96" s="26"/>
      <c r="H96" s="4"/>
      <c r="I96" s="27">
        <v>5000</v>
      </c>
      <c r="J96" s="27">
        <v>5000</v>
      </c>
      <c r="K96" s="27">
        <v>0</v>
      </c>
      <c r="L96" s="35">
        <f t="shared" si="0"/>
        <v>5000</v>
      </c>
    </row>
    <row r="97" spans="1:12" x14ac:dyDescent="0.25">
      <c r="A97" s="26" t="s">
        <v>116</v>
      </c>
      <c r="B97" s="26" t="s">
        <v>119</v>
      </c>
      <c r="C97" s="26"/>
      <c r="D97" s="26"/>
      <c r="E97" s="26"/>
      <c r="F97" s="26"/>
      <c r="G97" s="26"/>
      <c r="H97" s="4"/>
      <c r="I97" s="27">
        <v>25000</v>
      </c>
      <c r="J97" s="27">
        <v>25000</v>
      </c>
      <c r="K97" s="27">
        <v>0</v>
      </c>
      <c r="L97" s="35">
        <f t="shared" si="0"/>
        <v>25000</v>
      </c>
    </row>
    <row r="98" spans="1:12" x14ac:dyDescent="0.25">
      <c r="A98" s="26" t="s">
        <v>120</v>
      </c>
      <c r="B98" s="26" t="s">
        <v>117</v>
      </c>
      <c r="C98" s="26"/>
      <c r="D98" s="26"/>
      <c r="E98" s="26"/>
      <c r="F98" s="26"/>
      <c r="G98" s="26"/>
      <c r="H98" s="4"/>
      <c r="I98" s="27">
        <v>80000</v>
      </c>
      <c r="J98" s="27">
        <v>80000</v>
      </c>
      <c r="K98" s="27">
        <v>6250</v>
      </c>
      <c r="L98" s="35">
        <f t="shared" si="0"/>
        <v>73750</v>
      </c>
    </row>
    <row r="99" spans="1:12" x14ac:dyDescent="0.25">
      <c r="A99" s="26" t="s">
        <v>120</v>
      </c>
      <c r="B99" s="26" t="s">
        <v>121</v>
      </c>
      <c r="C99" s="26"/>
      <c r="D99" s="26"/>
      <c r="E99" s="26"/>
      <c r="F99" s="26"/>
      <c r="G99" s="26"/>
      <c r="H99" s="4"/>
      <c r="I99" s="27">
        <v>530880</v>
      </c>
      <c r="J99" s="27">
        <v>530880</v>
      </c>
      <c r="K99" s="27">
        <v>44240</v>
      </c>
      <c r="L99" s="35">
        <f t="shared" si="0"/>
        <v>486640</v>
      </c>
    </row>
    <row r="100" spans="1:12" x14ac:dyDescent="0.25">
      <c r="A100" s="26" t="s">
        <v>120</v>
      </c>
      <c r="B100" s="26" t="s">
        <v>122</v>
      </c>
      <c r="C100" s="26"/>
      <c r="D100" s="26"/>
      <c r="E100" s="26"/>
      <c r="F100" s="26"/>
      <c r="G100" s="26"/>
      <c r="H100" s="4"/>
      <c r="I100" s="27">
        <v>48000</v>
      </c>
      <c r="J100" s="27">
        <v>48000</v>
      </c>
      <c r="K100" s="27">
        <v>3984</v>
      </c>
      <c r="L100" s="35">
        <f t="shared" si="0"/>
        <v>44016</v>
      </c>
    </row>
    <row r="101" spans="1:12" x14ac:dyDescent="0.25">
      <c r="A101" s="26" t="s">
        <v>120</v>
      </c>
      <c r="B101" s="26" t="s">
        <v>123</v>
      </c>
      <c r="C101" s="26"/>
      <c r="D101" s="26"/>
      <c r="E101" s="26"/>
      <c r="F101" s="26"/>
      <c r="G101" s="26"/>
      <c r="H101" s="4"/>
      <c r="I101" s="27">
        <v>20000</v>
      </c>
      <c r="J101" s="27">
        <v>20000</v>
      </c>
      <c r="K101" s="27">
        <v>2394</v>
      </c>
      <c r="L101" s="35">
        <f t="shared" si="0"/>
        <v>17606</v>
      </c>
    </row>
    <row r="102" spans="1:12" x14ac:dyDescent="0.25">
      <c r="A102" s="26" t="s">
        <v>120</v>
      </c>
      <c r="B102" s="26" t="s">
        <v>84</v>
      </c>
      <c r="C102" s="26"/>
      <c r="D102" s="26"/>
      <c r="E102" s="26"/>
      <c r="F102" s="26"/>
      <c r="G102" s="26"/>
      <c r="H102" s="4"/>
      <c r="I102" s="27">
        <v>16000</v>
      </c>
      <c r="J102" s="27">
        <v>16000</v>
      </c>
      <c r="K102" s="27">
        <v>0</v>
      </c>
      <c r="L102" s="35">
        <f t="shared" si="0"/>
        <v>16000</v>
      </c>
    </row>
    <row r="103" spans="1:12" x14ac:dyDescent="0.25">
      <c r="A103" s="26" t="s">
        <v>124</v>
      </c>
      <c r="B103" s="26" t="s">
        <v>125</v>
      </c>
      <c r="C103" s="26"/>
      <c r="D103" s="26"/>
      <c r="E103" s="26"/>
      <c r="F103" s="26"/>
      <c r="G103" s="26"/>
      <c r="H103" s="4"/>
      <c r="I103" s="27">
        <v>500</v>
      </c>
      <c r="J103" s="27">
        <v>500</v>
      </c>
      <c r="K103" s="27">
        <v>100</v>
      </c>
      <c r="L103" s="35">
        <f t="shared" si="0"/>
        <v>400</v>
      </c>
    </row>
    <row r="104" spans="1:12" x14ac:dyDescent="0.25">
      <c r="A104" s="26" t="s">
        <v>124</v>
      </c>
      <c r="B104" s="26" t="s">
        <v>110</v>
      </c>
      <c r="C104" s="26"/>
      <c r="D104" s="26"/>
      <c r="E104" s="26"/>
      <c r="F104" s="26"/>
      <c r="G104" s="26"/>
      <c r="H104" s="4"/>
      <c r="I104" s="27">
        <v>35000</v>
      </c>
      <c r="J104" s="27">
        <v>35000</v>
      </c>
      <c r="K104" s="27">
        <v>0</v>
      </c>
      <c r="L104" s="35">
        <f t="shared" si="0"/>
        <v>35000</v>
      </c>
    </row>
    <row r="105" spans="1:12" x14ac:dyDescent="0.25">
      <c r="A105" s="26" t="s">
        <v>124</v>
      </c>
      <c r="B105" s="26" t="s">
        <v>83</v>
      </c>
      <c r="C105" s="26"/>
      <c r="D105" s="26"/>
      <c r="E105" s="26"/>
      <c r="F105" s="26"/>
      <c r="G105" s="26"/>
      <c r="H105" s="4"/>
      <c r="I105" s="27">
        <v>12000</v>
      </c>
      <c r="J105" s="27">
        <v>12000</v>
      </c>
      <c r="K105" s="27">
        <v>300</v>
      </c>
      <c r="L105" s="35">
        <f t="shared" si="0"/>
        <v>11700</v>
      </c>
    </row>
    <row r="106" spans="1:12" x14ac:dyDescent="0.25">
      <c r="A106" s="26" t="s">
        <v>124</v>
      </c>
      <c r="B106" s="26" t="s">
        <v>103</v>
      </c>
      <c r="C106" s="26"/>
      <c r="D106" s="26"/>
      <c r="E106" s="26"/>
      <c r="F106" s="26"/>
      <c r="G106" s="26"/>
      <c r="H106" s="4"/>
      <c r="I106" s="27">
        <v>70000</v>
      </c>
      <c r="J106" s="27">
        <v>70000</v>
      </c>
      <c r="K106" s="27">
        <v>8270</v>
      </c>
      <c r="L106" s="35">
        <f t="shared" ref="L106:L122" si="1">J106-K106</f>
        <v>61730</v>
      </c>
    </row>
    <row r="107" spans="1:12" x14ac:dyDescent="0.25">
      <c r="A107" s="26" t="s">
        <v>124</v>
      </c>
      <c r="B107" s="26" t="s">
        <v>95</v>
      </c>
      <c r="C107" s="26"/>
      <c r="D107" s="26"/>
      <c r="E107" s="26"/>
      <c r="F107" s="26"/>
      <c r="G107" s="26"/>
      <c r="H107" s="4"/>
      <c r="I107" s="27">
        <v>500</v>
      </c>
      <c r="J107" s="27">
        <v>500</v>
      </c>
      <c r="K107" s="27">
        <v>0</v>
      </c>
      <c r="L107" s="35">
        <f t="shared" si="1"/>
        <v>500</v>
      </c>
    </row>
    <row r="108" spans="1:12" x14ac:dyDescent="0.25">
      <c r="A108" s="26" t="s">
        <v>124</v>
      </c>
      <c r="B108" s="26" t="s">
        <v>91</v>
      </c>
      <c r="C108" s="26"/>
      <c r="D108" s="26"/>
      <c r="E108" s="26"/>
      <c r="F108" s="26"/>
      <c r="G108" s="26"/>
      <c r="H108" s="4"/>
      <c r="I108" s="27">
        <v>16000</v>
      </c>
      <c r="J108" s="27">
        <v>16000</v>
      </c>
      <c r="K108" s="27">
        <v>2674.98</v>
      </c>
      <c r="L108" s="35">
        <f t="shared" si="1"/>
        <v>13325.02</v>
      </c>
    </row>
    <row r="109" spans="1:12" x14ac:dyDescent="0.25">
      <c r="A109" s="26" t="s">
        <v>124</v>
      </c>
      <c r="B109" s="26" t="s">
        <v>84</v>
      </c>
      <c r="C109" s="26"/>
      <c r="D109" s="26"/>
      <c r="E109" s="26"/>
      <c r="F109" s="26"/>
      <c r="G109" s="26"/>
      <c r="H109" s="4"/>
      <c r="I109" s="27">
        <v>29000</v>
      </c>
      <c r="J109" s="27">
        <v>29000</v>
      </c>
      <c r="K109" s="27">
        <v>0</v>
      </c>
      <c r="L109" s="35">
        <f t="shared" si="1"/>
        <v>29000</v>
      </c>
    </row>
    <row r="110" spans="1:12" x14ac:dyDescent="0.25">
      <c r="A110" s="26" t="s">
        <v>124</v>
      </c>
      <c r="B110" s="26" t="s">
        <v>126</v>
      </c>
      <c r="C110" s="26"/>
      <c r="D110" s="26"/>
      <c r="E110" s="26"/>
      <c r="F110" s="26"/>
      <c r="G110" s="26"/>
      <c r="H110" s="4"/>
      <c r="I110" s="27">
        <v>500</v>
      </c>
      <c r="J110" s="27">
        <v>500</v>
      </c>
      <c r="K110" s="27">
        <v>0</v>
      </c>
      <c r="L110" s="35">
        <f t="shared" si="1"/>
        <v>500</v>
      </c>
    </row>
    <row r="111" spans="1:12" x14ac:dyDescent="0.25">
      <c r="A111" s="26" t="s">
        <v>124</v>
      </c>
      <c r="B111" s="26" t="s">
        <v>127</v>
      </c>
      <c r="C111" s="26"/>
      <c r="D111" s="26"/>
      <c r="E111" s="26"/>
      <c r="F111" s="26"/>
      <c r="G111" s="26"/>
      <c r="H111" s="4"/>
      <c r="I111" s="27">
        <v>1500</v>
      </c>
      <c r="J111" s="27">
        <v>1500</v>
      </c>
      <c r="K111" s="27">
        <v>0</v>
      </c>
      <c r="L111" s="35">
        <f t="shared" si="1"/>
        <v>1500</v>
      </c>
    </row>
    <row r="112" spans="1:12" x14ac:dyDescent="0.25">
      <c r="A112" s="26" t="s">
        <v>124</v>
      </c>
      <c r="B112" s="26" t="s">
        <v>85</v>
      </c>
      <c r="C112" s="26"/>
      <c r="D112" s="26"/>
      <c r="E112" s="26"/>
      <c r="F112" s="26"/>
      <c r="G112" s="26"/>
      <c r="H112" s="4"/>
      <c r="I112" s="27">
        <v>160000</v>
      </c>
      <c r="J112" s="27">
        <v>160000</v>
      </c>
      <c r="K112" s="27">
        <v>14512.95</v>
      </c>
      <c r="L112" s="35">
        <f t="shared" si="1"/>
        <v>145487.04999999999</v>
      </c>
    </row>
    <row r="113" spans="1:12" x14ac:dyDescent="0.25">
      <c r="A113" s="26" t="s">
        <v>124</v>
      </c>
      <c r="B113" s="26" t="s">
        <v>128</v>
      </c>
      <c r="C113" s="26"/>
      <c r="D113" s="26"/>
      <c r="E113" s="26"/>
      <c r="F113" s="26"/>
      <c r="G113" s="26"/>
      <c r="H113" s="4"/>
      <c r="I113" s="27">
        <v>16000</v>
      </c>
      <c r="J113" s="27">
        <v>16000</v>
      </c>
      <c r="K113" s="27">
        <v>0</v>
      </c>
      <c r="L113" s="35">
        <f t="shared" si="1"/>
        <v>16000</v>
      </c>
    </row>
    <row r="114" spans="1:12" x14ac:dyDescent="0.25">
      <c r="A114" s="26" t="s">
        <v>124</v>
      </c>
      <c r="B114" s="26" t="s">
        <v>98</v>
      </c>
      <c r="C114" s="26"/>
      <c r="D114" s="26"/>
      <c r="E114" s="26"/>
      <c r="F114" s="26"/>
      <c r="G114" s="26"/>
      <c r="H114" s="4"/>
      <c r="I114" s="27">
        <v>5000</v>
      </c>
      <c r="J114" s="27">
        <v>5000</v>
      </c>
      <c r="K114" s="27">
        <v>0</v>
      </c>
      <c r="L114" s="35">
        <f t="shared" si="1"/>
        <v>5000</v>
      </c>
    </row>
    <row r="115" spans="1:12" x14ac:dyDescent="0.25">
      <c r="A115" s="26" t="s">
        <v>124</v>
      </c>
      <c r="B115" s="26" t="s">
        <v>129</v>
      </c>
      <c r="C115" s="26"/>
      <c r="D115" s="26"/>
      <c r="E115" s="26"/>
      <c r="F115" s="26"/>
      <c r="G115" s="26"/>
      <c r="H115" s="4"/>
      <c r="I115" s="27">
        <v>1000</v>
      </c>
      <c r="J115" s="27">
        <v>1000</v>
      </c>
      <c r="K115" s="27">
        <v>0</v>
      </c>
      <c r="L115" s="35">
        <f t="shared" si="1"/>
        <v>1000</v>
      </c>
    </row>
    <row r="116" spans="1:12" x14ac:dyDescent="0.25">
      <c r="A116" s="26" t="s">
        <v>124</v>
      </c>
      <c r="B116" s="26" t="s">
        <v>130</v>
      </c>
      <c r="C116" s="26"/>
      <c r="D116" s="26"/>
      <c r="E116" s="26"/>
      <c r="F116" s="26"/>
      <c r="G116" s="26"/>
      <c r="H116" s="4"/>
      <c r="I116" s="27">
        <v>0</v>
      </c>
      <c r="J116" s="27">
        <v>0</v>
      </c>
      <c r="K116" s="27">
        <v>9125</v>
      </c>
      <c r="L116" s="35">
        <f t="shared" si="1"/>
        <v>-9125</v>
      </c>
    </row>
    <row r="117" spans="1:12" x14ac:dyDescent="0.25">
      <c r="A117" s="26" t="s">
        <v>124</v>
      </c>
      <c r="B117" s="26" t="s">
        <v>131</v>
      </c>
      <c r="C117" s="26"/>
      <c r="D117" s="26"/>
      <c r="E117" s="26"/>
      <c r="F117" s="26"/>
      <c r="G117" s="26"/>
      <c r="H117" s="4"/>
      <c r="I117" s="27">
        <v>5000</v>
      </c>
      <c r="J117" s="27">
        <v>5000</v>
      </c>
      <c r="K117" s="27">
        <v>0</v>
      </c>
      <c r="L117" s="35">
        <f t="shared" si="1"/>
        <v>5000</v>
      </c>
    </row>
    <row r="118" spans="1:12" x14ac:dyDescent="0.25">
      <c r="A118" s="26" t="s">
        <v>124</v>
      </c>
      <c r="B118" s="26" t="s">
        <v>105</v>
      </c>
      <c r="C118" s="26"/>
      <c r="D118" s="26"/>
      <c r="E118" s="26"/>
      <c r="F118" s="26"/>
      <c r="G118" s="26"/>
      <c r="H118" s="4"/>
      <c r="I118" s="27">
        <v>21000</v>
      </c>
      <c r="J118" s="27">
        <v>21000</v>
      </c>
      <c r="K118" s="27">
        <v>0</v>
      </c>
      <c r="L118" s="35">
        <f t="shared" si="1"/>
        <v>21000</v>
      </c>
    </row>
    <row r="119" spans="1:12" x14ac:dyDescent="0.25">
      <c r="A119" s="26" t="s">
        <v>124</v>
      </c>
      <c r="B119" s="26" t="s">
        <v>132</v>
      </c>
      <c r="C119" s="26"/>
      <c r="D119" s="26"/>
      <c r="E119" s="26"/>
      <c r="F119" s="26"/>
      <c r="G119" s="26"/>
      <c r="H119" s="4"/>
      <c r="I119" s="27">
        <v>5000</v>
      </c>
      <c r="J119" s="27">
        <v>5000</v>
      </c>
      <c r="K119" s="27">
        <v>0</v>
      </c>
      <c r="L119" s="35">
        <f t="shared" si="1"/>
        <v>5000</v>
      </c>
    </row>
    <row r="120" spans="1:12" x14ac:dyDescent="0.25">
      <c r="A120" s="26" t="s">
        <v>79</v>
      </c>
      <c r="B120" s="26" t="s">
        <v>91</v>
      </c>
      <c r="C120" s="26"/>
      <c r="D120" s="26"/>
      <c r="E120" s="26"/>
      <c r="F120" s="26"/>
      <c r="G120" s="26"/>
      <c r="H120" s="4"/>
      <c r="I120" s="27">
        <v>0</v>
      </c>
      <c r="J120" s="27">
        <v>0</v>
      </c>
      <c r="K120" s="27">
        <v>0</v>
      </c>
      <c r="L120" s="35">
        <f t="shared" si="1"/>
        <v>0</v>
      </c>
    </row>
    <row r="121" spans="1:12" x14ac:dyDescent="0.25">
      <c r="A121" s="26" t="s">
        <v>79</v>
      </c>
      <c r="B121" s="26" t="s">
        <v>84</v>
      </c>
      <c r="C121" s="26"/>
      <c r="D121" s="26"/>
      <c r="E121" s="26"/>
      <c r="F121" s="26"/>
      <c r="G121" s="26"/>
      <c r="H121" s="4"/>
      <c r="I121" s="27">
        <v>2500</v>
      </c>
      <c r="J121" s="27">
        <v>2500</v>
      </c>
      <c r="K121" s="27">
        <v>759</v>
      </c>
      <c r="L121" s="35">
        <f t="shared" si="1"/>
        <v>1741</v>
      </c>
    </row>
    <row r="122" spans="1:12" x14ac:dyDescent="0.25">
      <c r="A122" s="26" t="s">
        <v>133</v>
      </c>
      <c r="B122" s="26" t="s">
        <v>84</v>
      </c>
      <c r="C122" s="26"/>
      <c r="D122" s="26"/>
      <c r="E122" s="26"/>
      <c r="F122" s="26"/>
      <c r="G122" s="26"/>
      <c r="H122" s="4"/>
      <c r="I122" s="27">
        <v>20000</v>
      </c>
      <c r="J122" s="27">
        <v>20000</v>
      </c>
      <c r="K122" s="27">
        <v>0</v>
      </c>
      <c r="L122" s="35">
        <f t="shared" si="1"/>
        <v>20000</v>
      </c>
    </row>
    <row r="123" spans="1:12" x14ac:dyDescent="0.25">
      <c r="A123" s="1" t="s">
        <v>134</v>
      </c>
    </row>
    <row r="124" spans="1:12" x14ac:dyDescent="0.25">
      <c r="A124" s="26" t="s">
        <v>54</v>
      </c>
      <c r="B124" s="26" t="s">
        <v>135</v>
      </c>
      <c r="C124" s="26"/>
      <c r="D124" s="26"/>
      <c r="E124" s="26"/>
      <c r="F124" s="26"/>
      <c r="G124" s="26"/>
      <c r="H124" s="4"/>
      <c r="I124" s="27">
        <v>0</v>
      </c>
      <c r="J124" s="27">
        <v>0</v>
      </c>
      <c r="K124" s="27">
        <v>-170758.83</v>
      </c>
    </row>
    <row r="126" spans="1:12" s="2" customFormat="1" x14ac:dyDescent="0.25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5CE8-82B6-4656-8DA8-3A96FEB3CDDE}">
  <dimension ref="A2:F26"/>
  <sheetViews>
    <sheetView workbookViewId="0"/>
  </sheetViews>
  <sheetFormatPr defaultRowHeight="15" x14ac:dyDescent="0.25"/>
  <cols>
    <col min="1" max="1" width="12" customWidth="1"/>
    <col min="2" max="2" width="41.7109375" customWidth="1"/>
    <col min="3" max="3" width="15.42578125" customWidth="1"/>
    <col min="4" max="6" width="22" customWidth="1"/>
  </cols>
  <sheetData>
    <row r="2" spans="1:6" s="32" customFormat="1" ht="15.75" x14ac:dyDescent="0.25">
      <c r="A2" s="31" t="s">
        <v>22</v>
      </c>
    </row>
    <row r="3" spans="1:6" x14ac:dyDescent="0.25">
      <c r="B3" s="21" t="s">
        <v>23</v>
      </c>
      <c r="C3" s="21" t="s">
        <v>46</v>
      </c>
      <c r="D3" t="s">
        <v>47</v>
      </c>
    </row>
    <row r="4" spans="1:6" x14ac:dyDescent="0.25">
      <c r="B4" s="21" t="s">
        <v>136</v>
      </c>
      <c r="C4" s="21" t="s">
        <v>52</v>
      </c>
    </row>
    <row r="5" spans="1:6" s="2" customFormat="1" x14ac:dyDescent="0.25"/>
    <row r="6" spans="1:6" x14ac:dyDescent="0.25">
      <c r="A6" s="1" t="s">
        <v>16</v>
      </c>
    </row>
    <row r="8" spans="1:6" s="2" customFormat="1" x14ac:dyDescent="0.25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</row>
    <row r="9" spans="1:6" x14ac:dyDescent="0.25">
      <c r="A9" s="6" t="s">
        <v>13</v>
      </c>
      <c r="B9" s="6" t="s">
        <v>14</v>
      </c>
      <c r="C9" s="6" t="s">
        <v>15</v>
      </c>
      <c r="D9" s="6">
        <v>21</v>
      </c>
      <c r="E9" s="6">
        <v>22</v>
      </c>
      <c r="F9" s="6">
        <v>23</v>
      </c>
    </row>
    <row r="10" spans="1:6" s="2" customFormat="1" x14ac:dyDescent="0.25">
      <c r="A10" s="7" t="s">
        <v>46</v>
      </c>
      <c r="B10" s="8" t="s">
        <v>137</v>
      </c>
      <c r="C10" s="7" t="s">
        <v>138</v>
      </c>
      <c r="D10" s="9">
        <v>0</v>
      </c>
      <c r="E10" s="9">
        <v>0</v>
      </c>
      <c r="F10" s="9">
        <v>0</v>
      </c>
    </row>
    <row r="11" spans="1:6" s="2" customFormat="1" x14ac:dyDescent="0.25">
      <c r="A11" s="7" t="s">
        <v>139</v>
      </c>
      <c r="B11" s="8" t="s">
        <v>140</v>
      </c>
      <c r="C11" s="7" t="s">
        <v>141</v>
      </c>
      <c r="D11" s="9">
        <v>2417320.7400000002</v>
      </c>
      <c r="E11" s="9">
        <v>2588079.5699999998</v>
      </c>
      <c r="F11" s="9">
        <v>170758.83</v>
      </c>
    </row>
    <row r="12" spans="1:6" s="2" customFormat="1" x14ac:dyDescent="0.25">
      <c r="A12" s="7" t="s">
        <v>142</v>
      </c>
      <c r="B12" s="8" t="s">
        <v>143</v>
      </c>
      <c r="C12" s="7" t="s">
        <v>144</v>
      </c>
      <c r="D12" s="9">
        <v>0</v>
      </c>
      <c r="E12" s="9">
        <v>0</v>
      </c>
      <c r="F12" s="9">
        <v>0</v>
      </c>
    </row>
    <row r="13" spans="1:6" s="2" customFormat="1" x14ac:dyDescent="0.25">
      <c r="A13" s="7" t="s">
        <v>145</v>
      </c>
      <c r="B13" s="8" t="s">
        <v>146</v>
      </c>
      <c r="C13" s="7" t="s">
        <v>147</v>
      </c>
      <c r="D13" s="9">
        <v>0</v>
      </c>
      <c r="E13" s="9">
        <v>0</v>
      </c>
      <c r="F13" s="9">
        <v>0</v>
      </c>
    </row>
    <row r="14" spans="1:6" s="2" customFormat="1" x14ac:dyDescent="0.25">
      <c r="A14" s="7" t="s">
        <v>148</v>
      </c>
      <c r="B14" s="8" t="s">
        <v>149</v>
      </c>
      <c r="C14" s="7" t="s">
        <v>150</v>
      </c>
      <c r="D14" s="9">
        <v>7000000</v>
      </c>
      <c r="E14" s="9">
        <v>7000000</v>
      </c>
      <c r="F14" s="9">
        <v>0</v>
      </c>
    </row>
    <row r="15" spans="1:6" s="2" customFormat="1" x14ac:dyDescent="0.25">
      <c r="A15" s="7" t="s">
        <v>151</v>
      </c>
      <c r="B15" s="8" t="s">
        <v>152</v>
      </c>
      <c r="C15" s="7" t="s">
        <v>153</v>
      </c>
      <c r="D15" s="9">
        <v>0</v>
      </c>
      <c r="E15" s="9">
        <v>0</v>
      </c>
      <c r="F15" s="9">
        <v>0</v>
      </c>
    </row>
    <row r="16" spans="1:6" s="2" customFormat="1" x14ac:dyDescent="0.25">
      <c r="A16" s="7" t="s">
        <v>154</v>
      </c>
      <c r="B16" s="8" t="s">
        <v>155</v>
      </c>
      <c r="C16" s="7" t="s">
        <v>156</v>
      </c>
      <c r="D16" s="9">
        <v>0</v>
      </c>
      <c r="E16" s="9">
        <v>9125</v>
      </c>
      <c r="F16" s="9">
        <v>9125</v>
      </c>
    </row>
    <row r="17" spans="1:6" s="2" customFormat="1" x14ac:dyDescent="0.25">
      <c r="A17" s="7" t="s">
        <v>157</v>
      </c>
      <c r="B17" s="8" t="s">
        <v>158</v>
      </c>
      <c r="C17" s="7" t="s">
        <v>159</v>
      </c>
      <c r="D17" s="9">
        <v>0</v>
      </c>
      <c r="E17" s="9">
        <v>0</v>
      </c>
      <c r="F17" s="9">
        <v>0</v>
      </c>
    </row>
    <row r="20" spans="1:6" x14ac:dyDescent="0.25">
      <c r="A20" s="10" t="s">
        <v>18</v>
      </c>
      <c r="B20" s="11"/>
      <c r="C20" s="11"/>
      <c r="D20" s="12"/>
    </row>
    <row r="21" spans="1:6" x14ac:dyDescent="0.25">
      <c r="A21" s="13"/>
      <c r="B21" s="14" t="s">
        <v>19</v>
      </c>
      <c r="C21" s="14" t="s">
        <v>20</v>
      </c>
      <c r="D21" s="15" t="s">
        <v>21</v>
      </c>
    </row>
    <row r="22" spans="1:6" x14ac:dyDescent="0.25">
      <c r="A22" s="13"/>
      <c r="B22" s="1" t="s">
        <v>160</v>
      </c>
      <c r="C22" s="1" t="s">
        <v>161</v>
      </c>
      <c r="D22" s="16" t="s">
        <v>162</v>
      </c>
    </row>
    <row r="23" spans="1:6" s="1" customFormat="1" x14ac:dyDescent="0.25">
      <c r="A23" s="17" t="s">
        <v>17</v>
      </c>
      <c r="D23" s="16"/>
    </row>
    <row r="24" spans="1:6" x14ac:dyDescent="0.25">
      <c r="A24" s="13"/>
      <c r="B24" s="14" t="s">
        <v>19</v>
      </c>
      <c r="C24" s="14" t="s">
        <v>20</v>
      </c>
      <c r="D24" s="15" t="s">
        <v>21</v>
      </c>
    </row>
    <row r="25" spans="1:6" x14ac:dyDescent="0.25">
      <c r="A25" s="18"/>
      <c r="B25" s="19" t="s">
        <v>160</v>
      </c>
      <c r="C25" s="19" t="s">
        <v>161</v>
      </c>
      <c r="D25" s="20" t="s">
        <v>162</v>
      </c>
    </row>
    <row r="26" spans="1:6" s="2" customFormat="1" x14ac:dyDescent="0.2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rozpočtové opatření</vt:lpstr>
      <vt:lpstr>Část I</vt:lpstr>
      <vt:lpstr>Část II</vt:lpstr>
    </vt:vector>
  </TitlesOfParts>
  <Company>GORDIC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Vídenská Minářová</dc:creator>
  <cp:lastModifiedBy>Eva</cp:lastModifiedBy>
  <cp:lastPrinted>2026-03-01T15:47:51Z</cp:lastPrinted>
  <dcterms:created xsi:type="dcterms:W3CDTF">2025-11-21T06:30:21Z</dcterms:created>
  <dcterms:modified xsi:type="dcterms:W3CDTF">2026-03-01T15:49:59Z</dcterms:modified>
</cp:coreProperties>
</file>